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280" activeTab="3"/>
  </bookViews>
  <sheets>
    <sheet name="MB" sheetId="1" r:id="rId1"/>
    <sheet name="WB" sheetId="2" r:id="rId2"/>
    <sheet name="WA" sheetId="3" r:id="rId3"/>
    <sheet name="MA" sheetId="4" r:id="rId4"/>
  </sheets>
  <definedNames/>
  <calcPr fullCalcOnLoad="1"/>
</workbook>
</file>

<file path=xl/sharedStrings.xml><?xml version="1.0" encoding="utf-8"?>
<sst xmlns="http://schemas.openxmlformats.org/spreadsheetml/2006/main" count="405" uniqueCount="228">
  <si>
    <t xml:space="preserve">       Berliner Landesmeisterschaft Jugendeinzel</t>
  </si>
  <si>
    <t xml:space="preserve">        Ergebnisse 2009/2010</t>
  </si>
  <si>
    <t xml:space="preserve">            Landesfachverband für Kegeln und Bowling e.V.</t>
  </si>
  <si>
    <t>EDV</t>
  </si>
  <si>
    <t>Name</t>
  </si>
  <si>
    <t>Vorname</t>
  </si>
  <si>
    <t>1. Sp.</t>
  </si>
  <si>
    <t>2. Sp.</t>
  </si>
  <si>
    <t>3. Sp.</t>
  </si>
  <si>
    <t>4. Sp.</t>
  </si>
  <si>
    <t>5. Sp.</t>
  </si>
  <si>
    <t>6. Sp.</t>
  </si>
  <si>
    <t>o1 - o6</t>
  </si>
  <si>
    <t>Gesamt</t>
  </si>
  <si>
    <t>Ø</t>
  </si>
  <si>
    <t>Tartsch</t>
  </si>
  <si>
    <t>Marcel</t>
  </si>
  <si>
    <t>1. Pl.</t>
  </si>
  <si>
    <t>Skarabäus Team</t>
  </si>
  <si>
    <t>Hose</t>
  </si>
  <si>
    <t>Nicolas</t>
  </si>
  <si>
    <t>2. Pl.</t>
  </si>
  <si>
    <t>Bowling Crew Berlin</t>
  </si>
  <si>
    <t>Schultz</t>
  </si>
  <si>
    <t>Sebastian</t>
  </si>
  <si>
    <t>3. Pl.</t>
  </si>
  <si>
    <t>King Pins Berlin</t>
  </si>
  <si>
    <t>Schurian</t>
  </si>
  <si>
    <t>Christoph</t>
  </si>
  <si>
    <t>4. Pl.</t>
  </si>
  <si>
    <t>Reinickendorfer Füchse</t>
  </si>
  <si>
    <t>Beier</t>
  </si>
  <si>
    <t>Tobias</t>
  </si>
  <si>
    <t>5. Pl.</t>
  </si>
  <si>
    <t>Mulack</t>
  </si>
  <si>
    <t>Willi</t>
  </si>
  <si>
    <t>6. Pl.</t>
  </si>
  <si>
    <t>BC 12 Strike`s</t>
  </si>
  <si>
    <t>Fahle</t>
  </si>
  <si>
    <t>Oliver</t>
  </si>
  <si>
    <t>7. Pl.</t>
  </si>
  <si>
    <t>Thunig</t>
  </si>
  <si>
    <t>Dennis</t>
  </si>
  <si>
    <t>8. Pl.</t>
  </si>
  <si>
    <t>Buchholz</t>
  </si>
  <si>
    <t>Tim</t>
  </si>
  <si>
    <t>9. Pl.</t>
  </si>
  <si>
    <t>B C B</t>
  </si>
  <si>
    <t>?</t>
  </si>
  <si>
    <t>Born</t>
  </si>
  <si>
    <t>Phillipp</t>
  </si>
  <si>
    <t>10. Pl.</t>
  </si>
  <si>
    <t>Easy - Bowling</t>
  </si>
  <si>
    <t>Leps</t>
  </si>
  <si>
    <t>Pascal</t>
  </si>
  <si>
    <t>11. Pl.</t>
  </si>
  <si>
    <t>Rüdiger</t>
  </si>
  <si>
    <t>12. Pl.</t>
  </si>
  <si>
    <t>Kokert</t>
  </si>
  <si>
    <t>13. Pl.</t>
  </si>
  <si>
    <t>Berliner Bowling Füchse</t>
  </si>
  <si>
    <t>Pantas</t>
  </si>
  <si>
    <t>Marvin</t>
  </si>
  <si>
    <t>14. Pl.</t>
  </si>
  <si>
    <t>Kietz Bolwer Marzahn</t>
  </si>
  <si>
    <t>Duranz</t>
  </si>
  <si>
    <t>Eren</t>
  </si>
  <si>
    <t>15. Pl.</t>
  </si>
  <si>
    <t>Mrozek</t>
  </si>
  <si>
    <t>Mario</t>
  </si>
  <si>
    <t>16. Pl.</t>
  </si>
  <si>
    <t>Los - Diablos</t>
  </si>
  <si>
    <t>Dinse</t>
  </si>
  <si>
    <t>Thomas</t>
  </si>
  <si>
    <t>17. Pl.</t>
  </si>
  <si>
    <t>Los-Diablos</t>
  </si>
  <si>
    <t>Elsässer</t>
  </si>
  <si>
    <t>Jean</t>
  </si>
  <si>
    <t>18. Pl.</t>
  </si>
  <si>
    <t>Arena Team Spandau</t>
  </si>
  <si>
    <t>Gustmann</t>
  </si>
  <si>
    <t>Robin</t>
  </si>
  <si>
    <t>19. Pl.</t>
  </si>
  <si>
    <t>Feil</t>
  </si>
  <si>
    <t>Lukas</t>
  </si>
  <si>
    <t>20. Pl.</t>
  </si>
  <si>
    <t>Patzer</t>
  </si>
  <si>
    <t>Jan</t>
  </si>
  <si>
    <t>21. Pl.</t>
  </si>
  <si>
    <t>Sudden Strikes</t>
  </si>
  <si>
    <t>Spann</t>
  </si>
  <si>
    <t>Tom</t>
  </si>
  <si>
    <t>22. Pl.</t>
  </si>
  <si>
    <t>Esser</t>
  </si>
  <si>
    <t>Nico</t>
  </si>
  <si>
    <t>23. Pl.</t>
  </si>
  <si>
    <t>1.BC Süden 04</t>
  </si>
  <si>
    <t>Strecker</t>
  </si>
  <si>
    <t>Florian</t>
  </si>
  <si>
    <t>25. Pl.</t>
  </si>
  <si>
    <t>Marek</t>
  </si>
  <si>
    <t>Olav</t>
  </si>
  <si>
    <t>27. Pl.</t>
  </si>
  <si>
    <t>Bowling-Crew-Berlin</t>
  </si>
  <si>
    <t>Petzold</t>
  </si>
  <si>
    <t>Steven</t>
  </si>
  <si>
    <t>28. Pl.</t>
  </si>
  <si>
    <t>Carow</t>
  </si>
  <si>
    <t>Lennard</t>
  </si>
  <si>
    <t>31. Pl.</t>
  </si>
  <si>
    <t>B H B 2001</t>
  </si>
  <si>
    <t>Gugier</t>
  </si>
  <si>
    <t>Pauline</t>
  </si>
  <si>
    <t>BBC Lichtenberg</t>
  </si>
  <si>
    <t>Erdmann</t>
  </si>
  <si>
    <t>Lucille</t>
  </si>
  <si>
    <t>Atena Team Spandau</t>
  </si>
  <si>
    <t>Zachmann</t>
  </si>
  <si>
    <t>Sarah</t>
  </si>
  <si>
    <t>Hesse</t>
  </si>
  <si>
    <t>Saskia</t>
  </si>
  <si>
    <t>Los Diablos</t>
  </si>
  <si>
    <t>Böttcher</t>
  </si>
  <si>
    <t>Angelina</t>
  </si>
  <si>
    <t>Sudden Strikes SG</t>
  </si>
  <si>
    <t xml:space="preserve">Schutte </t>
  </si>
  <si>
    <t>Hindenberg</t>
  </si>
  <si>
    <t>Jessica</t>
  </si>
  <si>
    <t>Kabsch</t>
  </si>
  <si>
    <t>Weissbach</t>
  </si>
  <si>
    <t>Alexandra</t>
  </si>
  <si>
    <t>Skarabäus - Team</t>
  </si>
  <si>
    <t>Baggett</t>
  </si>
  <si>
    <t>Julia</t>
  </si>
  <si>
    <t>Easy Bowling SG</t>
  </si>
  <si>
    <t>Budich</t>
  </si>
  <si>
    <t>Mirijam</t>
  </si>
  <si>
    <t xml:space="preserve">Helm </t>
  </si>
  <si>
    <t>Daniela</t>
  </si>
  <si>
    <t>Ritter</t>
  </si>
  <si>
    <t>Hentzschel</t>
  </si>
  <si>
    <t>Charlyne</t>
  </si>
  <si>
    <t>BSC Kraftwerk Berlin</t>
  </si>
  <si>
    <t>Krause</t>
  </si>
  <si>
    <t>Ricarda</t>
  </si>
  <si>
    <t>1. BC Süden 04</t>
  </si>
  <si>
    <t>Rakow</t>
  </si>
  <si>
    <t>Luise</t>
  </si>
  <si>
    <t>Weber</t>
  </si>
  <si>
    <t>Jennifer</t>
  </si>
  <si>
    <t>Keller</t>
  </si>
  <si>
    <t>Josephine</t>
  </si>
  <si>
    <t>Franziska</t>
  </si>
  <si>
    <t>Obst</t>
  </si>
  <si>
    <t>Max</t>
  </si>
  <si>
    <t>Schumacher</t>
  </si>
  <si>
    <t xml:space="preserve">Tim </t>
  </si>
  <si>
    <t>Schlenther</t>
  </si>
  <si>
    <t>Fabianke</t>
  </si>
  <si>
    <t>Robert</t>
  </si>
  <si>
    <t>Ploetz</t>
  </si>
  <si>
    <t>Giulian</t>
  </si>
  <si>
    <t>Grünheit</t>
  </si>
  <si>
    <t>Büch</t>
  </si>
  <si>
    <t>Dickband</t>
  </si>
  <si>
    <t>BSC  Kraftwerk Berlin</t>
  </si>
  <si>
    <t xml:space="preserve">Will </t>
  </si>
  <si>
    <t>Alexander</t>
  </si>
  <si>
    <t>Matthies</t>
  </si>
  <si>
    <t>Dettmann</t>
  </si>
  <si>
    <t>Dominik</t>
  </si>
  <si>
    <t>Karim</t>
  </si>
  <si>
    <t>Khalil</t>
  </si>
  <si>
    <t>Brandt</t>
  </si>
  <si>
    <t>Timo</t>
  </si>
  <si>
    <t>Scharnowski</t>
  </si>
  <si>
    <t>Marcus</t>
  </si>
  <si>
    <t>Ehrhardt</t>
  </si>
  <si>
    <t>Felix</t>
  </si>
  <si>
    <t>Reichhardt</t>
  </si>
  <si>
    <t>Gregory</t>
  </si>
  <si>
    <t>Riedtke</t>
  </si>
  <si>
    <t>Jason</t>
  </si>
  <si>
    <t>Müller</t>
  </si>
  <si>
    <t>Benjamin</t>
  </si>
  <si>
    <t>Bengsch</t>
  </si>
  <si>
    <t>Kietz Bowler Marzahn</t>
  </si>
  <si>
    <t>Bartsch</t>
  </si>
  <si>
    <t>BC 12 Strike Berlin</t>
  </si>
  <si>
    <t>Basch</t>
  </si>
  <si>
    <t>Hoffmann</t>
  </si>
  <si>
    <t>Kevin</t>
  </si>
  <si>
    <t>Mehrow</t>
  </si>
  <si>
    <t>Philip</t>
  </si>
  <si>
    <t>24. Pl.</t>
  </si>
  <si>
    <t>Thiel</t>
  </si>
  <si>
    <t>Markus</t>
  </si>
  <si>
    <t>BC 12 Strike</t>
  </si>
  <si>
    <t>Mann</t>
  </si>
  <si>
    <t>Christian</t>
  </si>
  <si>
    <t>26. Pl.</t>
  </si>
  <si>
    <t>Reschke</t>
  </si>
  <si>
    <t>Jannick</t>
  </si>
  <si>
    <t xml:space="preserve">Wellner </t>
  </si>
  <si>
    <t>Maximilian</t>
  </si>
  <si>
    <t>Garske</t>
  </si>
  <si>
    <t>29. Pl.</t>
  </si>
  <si>
    <t>Mascheik</t>
  </si>
  <si>
    <t>30. Pl.</t>
  </si>
  <si>
    <t>Zuch</t>
  </si>
  <si>
    <t>Zabel</t>
  </si>
  <si>
    <t>32. Pl.</t>
  </si>
  <si>
    <t>Junga</t>
  </si>
  <si>
    <t>33. Pl.</t>
  </si>
  <si>
    <t>Berlin Bowlers</t>
  </si>
  <si>
    <t>Warnke</t>
  </si>
  <si>
    <t>34. Pl.</t>
  </si>
  <si>
    <t>Easy Bowling</t>
  </si>
  <si>
    <t>Matzanke</t>
  </si>
  <si>
    <t>Eileen</t>
  </si>
  <si>
    <t>o.w.</t>
  </si>
  <si>
    <t>Krank</t>
  </si>
  <si>
    <t>N.A</t>
  </si>
  <si>
    <t>N.A.</t>
  </si>
  <si>
    <t>abge.</t>
  </si>
  <si>
    <t>Finale Platz 1 - 8    27.02.2010   10:00 Uhr  Neue City Bowling Hasenheide Berlin</t>
  </si>
  <si>
    <t>Finale Platz 1 - 12    27.02.2010   10:00 Uhr  Neue City Bowling Hasenheide Berlin</t>
  </si>
  <si>
    <t>Finale Platz 1 - 08    27.02.2010   10:00 Uhr  Neue City Bowling Hasenheide Berlin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</si>
</sst>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11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11" borderId="23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0" borderId="17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20" borderId="23" xfId="0" applyFont="1" applyFill="1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20" borderId="32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24" borderId="23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24" borderId="32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11" borderId="32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5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61" xfId="0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0" fillId="0" borderId="0" xfId="54" applyFill="1" applyBorder="1">
      <alignment/>
      <protection/>
    </xf>
    <xf numFmtId="0" fontId="0" fillId="0" borderId="0" xfId="54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25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0" fontId="4" fillId="25" borderId="11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5" borderId="61" xfId="0" applyFont="1" applyFill="1" applyBorder="1" applyAlignment="1">
      <alignment horizontal="center"/>
    </xf>
    <xf numFmtId="0" fontId="4" fillId="25" borderId="45" xfId="0" applyFont="1" applyFill="1" applyBorder="1" applyAlignment="1">
      <alignment/>
    </xf>
    <xf numFmtId="0" fontId="4" fillId="25" borderId="36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29" xfId="0" applyFont="1" applyFill="1" applyBorder="1" applyAlignment="1">
      <alignment/>
    </xf>
    <xf numFmtId="0" fontId="4" fillId="25" borderId="30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0" fillId="25" borderId="36" xfId="0" applyFill="1" applyBorder="1" applyAlignment="1">
      <alignment horizontal="center"/>
    </xf>
    <xf numFmtId="0" fontId="4" fillId="25" borderId="0" xfId="0" applyFont="1" applyFill="1" applyAlignment="1">
      <alignment/>
    </xf>
    <xf numFmtId="0" fontId="0" fillId="25" borderId="33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4" fillId="25" borderId="35" xfId="0" applyFont="1" applyFill="1" applyBorder="1" applyAlignment="1">
      <alignment horizontal="center"/>
    </xf>
    <xf numFmtId="0" fontId="4" fillId="25" borderId="21" xfId="0" applyFont="1" applyFill="1" applyBorder="1" applyAlignment="1">
      <alignment/>
    </xf>
    <xf numFmtId="0" fontId="4" fillId="25" borderId="23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/>
    </xf>
    <xf numFmtId="0" fontId="4" fillId="25" borderId="32" xfId="0" applyFont="1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37" xfId="0" applyFill="1" applyBorder="1" applyAlignment="1">
      <alignment horizontal="center"/>
    </xf>
    <xf numFmtId="0" fontId="0" fillId="25" borderId="38" xfId="0" applyFill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4" fillId="25" borderId="31" xfId="0" applyFont="1" applyFill="1" applyBorder="1" applyAlignment="1">
      <alignment/>
    </xf>
    <xf numFmtId="0" fontId="0" fillId="25" borderId="0" xfId="0" applyFont="1" applyFill="1" applyAlignment="1">
      <alignment horizontal="center"/>
    </xf>
    <xf numFmtId="0" fontId="0" fillId="25" borderId="35" xfId="0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40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41" xfId="0" applyFont="1" applyFill="1" applyBorder="1" applyAlignment="1">
      <alignment/>
    </xf>
    <xf numFmtId="0" fontId="4" fillId="25" borderId="23" xfId="0" applyFont="1" applyFill="1" applyBorder="1" applyAlignment="1">
      <alignment horizontal="center"/>
    </xf>
    <xf numFmtId="0" fontId="0" fillId="25" borderId="39" xfId="0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4" fillId="25" borderId="32" xfId="0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1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2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B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4" name="Picture 4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5" name="Picture 5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6" name="WordArt 6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B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7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8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9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1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2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B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4" name="Picture 4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5" name="Picture 5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6" name="WordArt 6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B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7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8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9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1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2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4" name="Picture 4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5" name="Picture 5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6" name="WordArt 6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7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8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9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1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2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4" name="Picture 4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5" name="Picture 5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6" name="WordArt 6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7" name="Picture 1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8" name="Picture 2" descr="Lan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9" name="WordArt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1">
      <selection activeCell="P86" sqref="P86"/>
    </sheetView>
  </sheetViews>
  <sheetFormatPr defaultColWidth="11.421875" defaultRowHeight="12.75"/>
  <cols>
    <col min="1" max="1" width="6.140625" style="6" customWidth="1"/>
    <col min="2" max="2" width="6.421875" style="6" customWidth="1"/>
    <col min="3" max="4" width="11.421875" style="6" customWidth="1"/>
    <col min="5" max="5" width="7.57421875" style="0" customWidth="1"/>
    <col min="6" max="11" width="7.421875" style="0" customWidth="1"/>
    <col min="12" max="12" width="7.421875" style="6" customWidth="1"/>
    <col min="13" max="13" width="7.421875" style="7" customWidth="1"/>
  </cols>
  <sheetData>
    <row r="1" spans="1:14" ht="15">
      <c r="A1" s="116"/>
      <c r="B1" s="119"/>
      <c r="C1" s="119"/>
      <c r="D1" s="119"/>
      <c r="E1" s="116"/>
      <c r="F1" s="118" t="s">
        <v>0</v>
      </c>
      <c r="G1" s="114"/>
      <c r="H1" s="116"/>
      <c r="I1" s="116"/>
      <c r="J1" s="116"/>
      <c r="K1" s="116"/>
      <c r="L1" s="119"/>
      <c r="M1" s="121"/>
      <c r="N1" s="114"/>
    </row>
    <row r="2" spans="1:14" ht="12.75">
      <c r="A2" s="116"/>
      <c r="B2" s="119"/>
      <c r="C2" s="119"/>
      <c r="D2" s="119"/>
      <c r="E2" s="116"/>
      <c r="F2" s="117" t="s">
        <v>1</v>
      </c>
      <c r="G2" s="114"/>
      <c r="H2" s="116"/>
      <c r="I2" s="116"/>
      <c r="J2" s="116"/>
      <c r="K2" s="116"/>
      <c r="L2" s="119"/>
      <c r="M2" s="121"/>
      <c r="N2" s="114"/>
    </row>
    <row r="3" spans="1:14" ht="12.75">
      <c r="A3" s="116"/>
      <c r="B3" s="119"/>
      <c r="C3" s="119"/>
      <c r="D3" s="119"/>
      <c r="E3" s="116"/>
      <c r="F3" s="116"/>
      <c r="G3" s="114"/>
      <c r="H3" s="116"/>
      <c r="I3" s="116"/>
      <c r="J3" s="116"/>
      <c r="K3" s="116"/>
      <c r="L3" s="119"/>
      <c r="M3" s="121"/>
      <c r="N3" s="114"/>
    </row>
    <row r="4" spans="1:14" ht="15.75">
      <c r="A4" s="116"/>
      <c r="B4" s="119"/>
      <c r="C4" s="119"/>
      <c r="D4" s="119"/>
      <c r="E4" s="116"/>
      <c r="F4" s="120" t="s">
        <v>2</v>
      </c>
      <c r="G4" s="114"/>
      <c r="H4" s="116"/>
      <c r="I4" s="116"/>
      <c r="J4" s="116"/>
      <c r="K4" s="116"/>
      <c r="L4" s="119"/>
      <c r="M4" s="121"/>
      <c r="N4" s="114"/>
    </row>
    <row r="5" ht="12.75"/>
    <row r="6" ht="12.75"/>
    <row r="7" ht="12.75"/>
    <row r="8" spans="1:14" ht="13.5" thickBo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2:14" ht="13.5" thickBot="1">
      <c r="B9" s="8" t="s">
        <v>3</v>
      </c>
      <c r="C9" s="9" t="s">
        <v>4</v>
      </c>
      <c r="D9" s="10" t="s">
        <v>5</v>
      </c>
      <c r="E9" s="11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 t="s">
        <v>13</v>
      </c>
      <c r="M9" s="15" t="s">
        <v>14</v>
      </c>
      <c r="N9" s="115"/>
    </row>
    <row r="10" spans="1:14" ht="12.75">
      <c r="A10" s="17"/>
      <c r="B10" s="18">
        <v>28549</v>
      </c>
      <c r="C10" s="6" t="s">
        <v>19</v>
      </c>
      <c r="D10" s="6" t="s">
        <v>20</v>
      </c>
      <c r="E10" s="19">
        <v>166</v>
      </c>
      <c r="F10" s="20">
        <v>174</v>
      </c>
      <c r="G10" s="20">
        <v>187</v>
      </c>
      <c r="H10" s="20">
        <v>209</v>
      </c>
      <c r="I10" s="20">
        <v>195</v>
      </c>
      <c r="J10" s="21">
        <v>183</v>
      </c>
      <c r="K10" s="22">
        <f aca="true" t="shared" si="0" ref="K10:K41">SUM(E10:J10)</f>
        <v>1114</v>
      </c>
      <c r="L10" s="23">
        <f>SUM(E10:J10)</f>
        <v>1114</v>
      </c>
      <c r="M10" s="24"/>
      <c r="N10" s="114"/>
    </row>
    <row r="11" spans="1:14" ht="12.75">
      <c r="A11" s="25"/>
      <c r="B11" s="26"/>
      <c r="C11" s="26"/>
      <c r="D11" s="26"/>
      <c r="E11" s="27">
        <v>189</v>
      </c>
      <c r="F11" s="28">
        <v>156</v>
      </c>
      <c r="G11" s="28">
        <v>177</v>
      </c>
      <c r="H11" s="28">
        <v>160</v>
      </c>
      <c r="I11" s="28">
        <v>258</v>
      </c>
      <c r="J11" s="29">
        <v>236</v>
      </c>
      <c r="K11" s="30">
        <f t="shared" si="0"/>
        <v>1176</v>
      </c>
      <c r="L11" s="31">
        <f>SUM(K10:K11)</f>
        <v>2290</v>
      </c>
      <c r="M11" s="32"/>
      <c r="N11" s="114"/>
    </row>
    <row r="12" spans="1:14" ht="12.75">
      <c r="A12" s="25" t="s">
        <v>17</v>
      </c>
      <c r="B12" s="6" t="s">
        <v>22</v>
      </c>
      <c r="C12" s="26"/>
      <c r="D12" s="26"/>
      <c r="E12" s="27">
        <v>136</v>
      </c>
      <c r="F12" s="28">
        <v>135</v>
      </c>
      <c r="G12" s="28">
        <v>216</v>
      </c>
      <c r="H12" s="28">
        <v>160</v>
      </c>
      <c r="I12" s="28">
        <v>188</v>
      </c>
      <c r="J12" s="29">
        <v>190</v>
      </c>
      <c r="K12" s="30">
        <f t="shared" si="0"/>
        <v>1025</v>
      </c>
      <c r="L12" s="31">
        <f>SUM(K10:K12)</f>
        <v>3315</v>
      </c>
      <c r="M12" s="32">
        <f>SUM(L14/24)</f>
        <v>189.33333333333334</v>
      </c>
      <c r="N12" s="114"/>
    </row>
    <row r="13" spans="1:14" ht="12.75">
      <c r="A13" s="25"/>
      <c r="C13" s="26"/>
      <c r="D13" s="26"/>
      <c r="E13" s="27">
        <v>204</v>
      </c>
      <c r="F13" s="28">
        <v>215</v>
      </c>
      <c r="G13" s="28">
        <v>233</v>
      </c>
      <c r="H13" s="28">
        <v>173</v>
      </c>
      <c r="I13" s="28">
        <v>171</v>
      </c>
      <c r="J13" s="29">
        <v>233</v>
      </c>
      <c r="K13" s="30">
        <f t="shared" si="0"/>
        <v>1229</v>
      </c>
      <c r="L13" s="31">
        <f>SUM(K10:K13)</f>
        <v>4544</v>
      </c>
      <c r="M13" s="32"/>
      <c r="N13" s="114"/>
    </row>
    <row r="14" spans="1:14" ht="13.5" thickBot="1">
      <c r="A14" s="25"/>
      <c r="B14" s="33"/>
      <c r="C14" s="34"/>
      <c r="D14" s="34"/>
      <c r="E14" s="27"/>
      <c r="F14" s="28"/>
      <c r="G14" s="28"/>
      <c r="H14" s="28"/>
      <c r="I14" s="28"/>
      <c r="J14" s="29"/>
      <c r="K14" s="35">
        <f t="shared" si="0"/>
        <v>0</v>
      </c>
      <c r="L14" s="31">
        <f>SUM(K10:K14)</f>
        <v>4544</v>
      </c>
      <c r="M14" s="36"/>
      <c r="N14" s="114"/>
    </row>
    <row r="15" spans="1:14" ht="12.75">
      <c r="A15" s="37"/>
      <c r="B15" s="18">
        <v>28677</v>
      </c>
      <c r="C15" s="6" t="s">
        <v>23</v>
      </c>
      <c r="D15" s="6" t="s">
        <v>24</v>
      </c>
      <c r="E15" s="38">
        <v>161</v>
      </c>
      <c r="F15" s="39">
        <v>168</v>
      </c>
      <c r="G15" s="39">
        <v>193</v>
      </c>
      <c r="H15" s="39">
        <v>165</v>
      </c>
      <c r="I15" s="39">
        <v>179</v>
      </c>
      <c r="J15" s="40">
        <v>232</v>
      </c>
      <c r="K15" s="22">
        <f t="shared" si="0"/>
        <v>1098</v>
      </c>
      <c r="L15" s="23">
        <f>SUM(E15:J15)</f>
        <v>1098</v>
      </c>
      <c r="M15" s="24"/>
      <c r="N15" s="114"/>
    </row>
    <row r="16" spans="1:14" ht="12.75">
      <c r="A16" s="41"/>
      <c r="B16" s="42"/>
      <c r="C16" s="26"/>
      <c r="D16" s="26"/>
      <c r="E16" s="27">
        <v>193</v>
      </c>
      <c r="F16" s="28">
        <v>182</v>
      </c>
      <c r="G16" s="28">
        <v>164</v>
      </c>
      <c r="H16" s="28">
        <v>168</v>
      </c>
      <c r="I16" s="28">
        <v>175</v>
      </c>
      <c r="J16" s="29">
        <v>200</v>
      </c>
      <c r="K16" s="30">
        <f t="shared" si="0"/>
        <v>1082</v>
      </c>
      <c r="L16" s="31">
        <f>SUM(K15:K16)</f>
        <v>2180</v>
      </c>
      <c r="M16" s="32"/>
      <c r="N16" s="114"/>
    </row>
    <row r="17" spans="1:14" ht="12.75">
      <c r="A17" s="41" t="s">
        <v>21</v>
      </c>
      <c r="B17" s="6" t="s">
        <v>26</v>
      </c>
      <c r="C17" s="26"/>
      <c r="D17" s="26"/>
      <c r="E17" s="27">
        <v>172</v>
      </c>
      <c r="F17" s="28">
        <v>227</v>
      </c>
      <c r="G17" s="28">
        <v>197</v>
      </c>
      <c r="H17" s="28">
        <v>233</v>
      </c>
      <c r="I17" s="28">
        <v>185</v>
      </c>
      <c r="J17" s="29">
        <v>254</v>
      </c>
      <c r="K17" s="30">
        <f t="shared" si="0"/>
        <v>1268</v>
      </c>
      <c r="L17" s="31">
        <f>SUM(K15:K17)</f>
        <v>3448</v>
      </c>
      <c r="M17" s="32">
        <f>SUM(L19/24)</f>
        <v>185.08333333333334</v>
      </c>
      <c r="N17" s="114"/>
    </row>
    <row r="18" spans="1:14" ht="12.75">
      <c r="A18" s="41"/>
      <c r="C18" s="26"/>
      <c r="D18" s="26"/>
      <c r="E18" s="43">
        <v>152</v>
      </c>
      <c r="F18" s="44">
        <v>174</v>
      </c>
      <c r="G18" s="44">
        <v>156</v>
      </c>
      <c r="H18" s="44">
        <v>163</v>
      </c>
      <c r="I18" s="44">
        <v>184</v>
      </c>
      <c r="J18" s="45">
        <v>165</v>
      </c>
      <c r="K18" s="30">
        <f t="shared" si="0"/>
        <v>994</v>
      </c>
      <c r="L18" s="31">
        <f>SUM(K15:K18)</f>
        <v>4442</v>
      </c>
      <c r="M18" s="32"/>
      <c r="N18" s="114"/>
    </row>
    <row r="19" spans="1:14" ht="13.5" thickBot="1">
      <c r="A19" s="46"/>
      <c r="B19" s="33"/>
      <c r="C19" s="34"/>
      <c r="D19" s="34"/>
      <c r="E19" s="43"/>
      <c r="F19" s="44"/>
      <c r="G19" s="44"/>
      <c r="H19" s="44"/>
      <c r="I19" s="44"/>
      <c r="J19" s="45"/>
      <c r="K19" s="35">
        <f t="shared" si="0"/>
        <v>0</v>
      </c>
      <c r="L19" s="31">
        <f>SUM(K15:K19)</f>
        <v>4442</v>
      </c>
      <c r="M19" s="36"/>
      <c r="N19" s="114"/>
    </row>
    <row r="20" spans="1:14" ht="12.75">
      <c r="A20" s="47"/>
      <c r="B20" s="18">
        <v>12202</v>
      </c>
      <c r="C20" s="6" t="s">
        <v>15</v>
      </c>
      <c r="D20" s="6" t="s">
        <v>16</v>
      </c>
      <c r="E20" s="38">
        <v>179</v>
      </c>
      <c r="F20" s="39">
        <v>159</v>
      </c>
      <c r="G20" s="39">
        <v>221</v>
      </c>
      <c r="H20" s="39">
        <v>168</v>
      </c>
      <c r="I20" s="39">
        <v>206</v>
      </c>
      <c r="J20" s="40">
        <v>201</v>
      </c>
      <c r="K20" s="22">
        <f t="shared" si="0"/>
        <v>1134</v>
      </c>
      <c r="L20" s="48">
        <f>SUM(E20:J20)</f>
        <v>1134</v>
      </c>
      <c r="M20" s="24"/>
      <c r="N20" s="114"/>
    </row>
    <row r="21" spans="1:14" ht="12.75">
      <c r="A21" s="49"/>
      <c r="B21" s="26"/>
      <c r="C21" s="26"/>
      <c r="D21" s="26"/>
      <c r="E21" s="27">
        <v>195</v>
      </c>
      <c r="F21" s="28">
        <v>192</v>
      </c>
      <c r="G21" s="28">
        <v>196</v>
      </c>
      <c r="H21" s="28">
        <v>190</v>
      </c>
      <c r="I21" s="28">
        <v>213</v>
      </c>
      <c r="J21" s="29">
        <v>222</v>
      </c>
      <c r="K21" s="30">
        <f t="shared" si="0"/>
        <v>1208</v>
      </c>
      <c r="L21" s="50">
        <f>SUM(K20:K21)</f>
        <v>2342</v>
      </c>
      <c r="M21" s="32"/>
      <c r="N21" s="114"/>
    </row>
    <row r="22" spans="1:14" ht="12.75">
      <c r="A22" s="49" t="s">
        <v>25</v>
      </c>
      <c r="B22" s="6" t="s">
        <v>18</v>
      </c>
      <c r="C22" s="26"/>
      <c r="D22" s="26"/>
      <c r="E22" s="27">
        <v>184</v>
      </c>
      <c r="F22" s="28">
        <v>157</v>
      </c>
      <c r="G22" s="28">
        <v>204</v>
      </c>
      <c r="H22" s="28">
        <v>138</v>
      </c>
      <c r="I22" s="28">
        <v>188</v>
      </c>
      <c r="J22" s="29">
        <v>177</v>
      </c>
      <c r="K22" s="30">
        <f t="shared" si="0"/>
        <v>1048</v>
      </c>
      <c r="L22" s="50">
        <f>SUM(K20:K22)</f>
        <v>3390</v>
      </c>
      <c r="M22" s="32">
        <f>SUM(L24/24)</f>
        <v>184.45833333333334</v>
      </c>
      <c r="N22" s="114"/>
    </row>
    <row r="23" spans="1:14" ht="12.75">
      <c r="A23" s="49"/>
      <c r="C23" s="26"/>
      <c r="D23" s="26"/>
      <c r="E23" s="43">
        <v>177</v>
      </c>
      <c r="F23" s="44">
        <v>194</v>
      </c>
      <c r="G23" s="44">
        <v>148</v>
      </c>
      <c r="H23" s="44">
        <v>152</v>
      </c>
      <c r="I23" s="44">
        <v>170</v>
      </c>
      <c r="J23" s="45">
        <v>196</v>
      </c>
      <c r="K23" s="30">
        <f t="shared" si="0"/>
        <v>1037</v>
      </c>
      <c r="L23" s="50">
        <f>SUM(K20:K23)</f>
        <v>4427</v>
      </c>
      <c r="M23" s="32"/>
      <c r="N23" s="114"/>
    </row>
    <row r="24" spans="1:14" ht="13.5" thickBot="1">
      <c r="A24" s="51"/>
      <c r="B24" s="34"/>
      <c r="C24" s="34"/>
      <c r="D24" s="34"/>
      <c r="E24" s="52"/>
      <c r="F24" s="53"/>
      <c r="G24" s="53"/>
      <c r="H24" s="53"/>
      <c r="I24" s="53"/>
      <c r="J24" s="54"/>
      <c r="K24" s="35">
        <f t="shared" si="0"/>
        <v>0</v>
      </c>
      <c r="L24" s="50">
        <f>SUM(K20:K24)</f>
        <v>4427</v>
      </c>
      <c r="M24" s="36"/>
      <c r="N24" s="114"/>
    </row>
    <row r="25" spans="1:14" ht="12.75">
      <c r="A25" s="55"/>
      <c r="B25" s="18">
        <v>28798</v>
      </c>
      <c r="C25" s="6" t="s">
        <v>27</v>
      </c>
      <c r="D25" s="6" t="s">
        <v>28</v>
      </c>
      <c r="E25" s="38">
        <v>171</v>
      </c>
      <c r="F25" s="39">
        <v>173</v>
      </c>
      <c r="G25" s="39">
        <v>213</v>
      </c>
      <c r="H25" s="39">
        <v>166</v>
      </c>
      <c r="I25" s="39">
        <v>146</v>
      </c>
      <c r="J25" s="40">
        <v>194</v>
      </c>
      <c r="K25" s="22">
        <f t="shared" si="0"/>
        <v>1063</v>
      </c>
      <c r="L25" s="48">
        <f>SUM(E25:J25)</f>
        <v>1063</v>
      </c>
      <c r="M25" s="24"/>
      <c r="N25" s="114"/>
    </row>
    <row r="26" spans="1:14" ht="12.75">
      <c r="A26" s="56"/>
      <c r="B26" s="26"/>
      <c r="C26" s="26"/>
      <c r="D26" s="26"/>
      <c r="E26" s="27">
        <v>179</v>
      </c>
      <c r="F26" s="28">
        <v>210</v>
      </c>
      <c r="G26" s="28">
        <v>188</v>
      </c>
      <c r="H26" s="28">
        <v>157</v>
      </c>
      <c r="I26" s="28">
        <v>161</v>
      </c>
      <c r="J26" s="29">
        <v>151</v>
      </c>
      <c r="K26" s="30">
        <f t="shared" si="0"/>
        <v>1046</v>
      </c>
      <c r="L26" s="50">
        <f>SUM(K25:K26)</f>
        <v>2109</v>
      </c>
      <c r="M26" s="32"/>
      <c r="N26" s="114"/>
    </row>
    <row r="27" spans="1:14" ht="12.75">
      <c r="A27" s="56" t="s">
        <v>29</v>
      </c>
      <c r="B27" s="6" t="s">
        <v>217</v>
      </c>
      <c r="C27" s="26"/>
      <c r="D27" s="26"/>
      <c r="E27" s="27">
        <v>212</v>
      </c>
      <c r="F27" s="28">
        <v>181</v>
      </c>
      <c r="G27" s="28">
        <v>234</v>
      </c>
      <c r="H27" s="28">
        <v>224</v>
      </c>
      <c r="I27" s="28">
        <v>189</v>
      </c>
      <c r="J27" s="29">
        <v>178</v>
      </c>
      <c r="K27" s="30">
        <f t="shared" si="0"/>
        <v>1218</v>
      </c>
      <c r="L27" s="50">
        <f>SUM(K25:K27)</f>
        <v>3327</v>
      </c>
      <c r="M27" s="32">
        <f>SUM(L29/24)</f>
        <v>181.125</v>
      </c>
      <c r="N27" s="114"/>
    </row>
    <row r="28" spans="1:14" ht="12.75">
      <c r="A28" s="56"/>
      <c r="C28" s="26"/>
      <c r="D28" s="26"/>
      <c r="E28" s="27">
        <v>145</v>
      </c>
      <c r="F28" s="28">
        <v>159</v>
      </c>
      <c r="G28" s="28">
        <v>169</v>
      </c>
      <c r="H28" s="28">
        <v>180</v>
      </c>
      <c r="I28" s="28">
        <v>186</v>
      </c>
      <c r="J28" s="29">
        <v>181</v>
      </c>
      <c r="K28" s="30">
        <f t="shared" si="0"/>
        <v>1020</v>
      </c>
      <c r="L28" s="50">
        <f>SUM(K25:K28)</f>
        <v>4347</v>
      </c>
      <c r="M28" s="32"/>
      <c r="N28" s="114"/>
    </row>
    <row r="29" spans="1:14" ht="13.5" thickBot="1">
      <c r="A29" s="56"/>
      <c r="B29" s="33"/>
      <c r="C29" s="34"/>
      <c r="D29" s="34"/>
      <c r="E29" s="27"/>
      <c r="F29" s="28"/>
      <c r="G29" s="28"/>
      <c r="H29" s="28"/>
      <c r="I29" s="28"/>
      <c r="J29" s="29"/>
      <c r="K29" s="35">
        <f t="shared" si="0"/>
        <v>0</v>
      </c>
      <c r="L29" s="50">
        <f>SUM(K25:K29)</f>
        <v>4347</v>
      </c>
      <c r="M29" s="36"/>
      <c r="N29" s="114"/>
    </row>
    <row r="30" spans="1:14" ht="12.75">
      <c r="A30" s="55"/>
      <c r="B30" s="18">
        <v>28797</v>
      </c>
      <c r="C30" s="6" t="s">
        <v>31</v>
      </c>
      <c r="D30" s="6" t="s">
        <v>32</v>
      </c>
      <c r="E30" s="38">
        <v>202</v>
      </c>
      <c r="F30" s="39">
        <v>158</v>
      </c>
      <c r="G30" s="39">
        <v>174</v>
      </c>
      <c r="H30" s="39">
        <v>162</v>
      </c>
      <c r="I30" s="39">
        <v>165</v>
      </c>
      <c r="J30" s="40">
        <v>148</v>
      </c>
      <c r="K30" s="22">
        <f t="shared" si="0"/>
        <v>1009</v>
      </c>
      <c r="L30" s="48">
        <f>SUM(E30:J30)</f>
        <v>1009</v>
      </c>
      <c r="M30" s="24"/>
      <c r="N30" s="114"/>
    </row>
    <row r="31" spans="1:14" ht="12.75">
      <c r="A31" s="56"/>
      <c r="B31" s="42"/>
      <c r="C31" s="26"/>
      <c r="D31" s="26"/>
      <c r="E31" s="27">
        <v>108</v>
      </c>
      <c r="F31" s="28">
        <v>149</v>
      </c>
      <c r="G31" s="28">
        <v>169</v>
      </c>
      <c r="H31" s="28">
        <v>200</v>
      </c>
      <c r="I31" s="28">
        <v>206</v>
      </c>
      <c r="J31" s="29">
        <v>166</v>
      </c>
      <c r="K31" s="30">
        <f t="shared" si="0"/>
        <v>998</v>
      </c>
      <c r="L31" s="50">
        <f>SUM(K30:K31)</f>
        <v>2007</v>
      </c>
      <c r="M31" s="32"/>
      <c r="N31" s="114"/>
    </row>
    <row r="32" spans="1:14" ht="12.75">
      <c r="A32" s="56"/>
      <c r="B32" s="42" t="s">
        <v>30</v>
      </c>
      <c r="C32" s="26"/>
      <c r="D32" s="26"/>
      <c r="E32" s="27">
        <v>163</v>
      </c>
      <c r="F32" s="28">
        <v>204</v>
      </c>
      <c r="G32" s="28">
        <v>202</v>
      </c>
      <c r="H32" s="28">
        <v>214</v>
      </c>
      <c r="I32" s="28">
        <v>162</v>
      </c>
      <c r="J32" s="29">
        <v>196</v>
      </c>
      <c r="K32" s="30">
        <f t="shared" si="0"/>
        <v>1141</v>
      </c>
      <c r="L32" s="50">
        <f>SUM(K30:K32)</f>
        <v>3148</v>
      </c>
      <c r="M32" s="32">
        <f>SUM(L34/24)</f>
        <v>176.29166666666666</v>
      </c>
      <c r="N32" s="114"/>
    </row>
    <row r="33" spans="1:17" ht="12.75">
      <c r="A33" s="56" t="s">
        <v>33</v>
      </c>
      <c r="B33" s="42"/>
      <c r="C33" s="26"/>
      <c r="D33" s="26"/>
      <c r="E33" s="27">
        <v>177</v>
      </c>
      <c r="F33" s="28">
        <v>184</v>
      </c>
      <c r="G33" s="28">
        <v>172</v>
      </c>
      <c r="H33" s="28">
        <v>180</v>
      </c>
      <c r="I33" s="28">
        <v>192</v>
      </c>
      <c r="J33" s="29">
        <v>178</v>
      </c>
      <c r="K33" s="30">
        <f t="shared" si="0"/>
        <v>1083</v>
      </c>
      <c r="L33" s="50">
        <f>SUM(K30:K33)</f>
        <v>4231</v>
      </c>
      <c r="M33" s="32"/>
      <c r="N33" s="114"/>
      <c r="O33" s="114"/>
      <c r="P33" s="114"/>
      <c r="Q33" s="114"/>
    </row>
    <row r="34" spans="1:17" ht="13.5" thickBot="1">
      <c r="A34" s="57"/>
      <c r="B34" s="33"/>
      <c r="C34" s="34"/>
      <c r="D34" s="34"/>
      <c r="E34" s="43"/>
      <c r="F34" s="44"/>
      <c r="G34" s="44"/>
      <c r="H34" s="44"/>
      <c r="I34" s="44"/>
      <c r="J34" s="45"/>
      <c r="K34" s="35">
        <f t="shared" si="0"/>
        <v>0</v>
      </c>
      <c r="L34" s="50">
        <f>SUM(K30:K34)</f>
        <v>4231</v>
      </c>
      <c r="M34" s="36"/>
      <c r="N34" s="114"/>
      <c r="O34" s="114"/>
      <c r="P34" s="114"/>
      <c r="Q34" s="114"/>
    </row>
    <row r="35" spans="1:17" ht="12.75">
      <c r="A35" s="55"/>
      <c r="B35" s="18">
        <v>12107</v>
      </c>
      <c r="C35" s="6" t="s">
        <v>34</v>
      </c>
      <c r="D35" s="6" t="s">
        <v>35</v>
      </c>
      <c r="E35" s="38">
        <v>183</v>
      </c>
      <c r="F35" s="39">
        <v>151</v>
      </c>
      <c r="G35" s="39">
        <v>153</v>
      </c>
      <c r="H35" s="39">
        <v>151</v>
      </c>
      <c r="I35" s="39">
        <v>151</v>
      </c>
      <c r="J35" s="40">
        <v>206</v>
      </c>
      <c r="K35" s="22">
        <f t="shared" si="0"/>
        <v>995</v>
      </c>
      <c r="L35" s="48">
        <f>SUM(E35:J35)</f>
        <v>995</v>
      </c>
      <c r="M35" s="24"/>
      <c r="N35" s="114"/>
      <c r="O35" s="114"/>
      <c r="P35" s="114"/>
      <c r="Q35" s="114"/>
    </row>
    <row r="36" spans="1:17" ht="12.75">
      <c r="A36" s="56"/>
      <c r="B36" s="26"/>
      <c r="C36" s="26"/>
      <c r="D36" s="26"/>
      <c r="E36" s="27">
        <v>165</v>
      </c>
      <c r="F36" s="28">
        <v>137</v>
      </c>
      <c r="G36" s="28">
        <v>189</v>
      </c>
      <c r="H36" s="28">
        <v>173</v>
      </c>
      <c r="I36" s="28">
        <v>134</v>
      </c>
      <c r="J36" s="29">
        <v>197</v>
      </c>
      <c r="K36" s="30">
        <f t="shared" si="0"/>
        <v>995</v>
      </c>
      <c r="L36" s="50">
        <f>SUM(K35:K36)</f>
        <v>1990</v>
      </c>
      <c r="M36" s="32"/>
      <c r="N36" s="114"/>
      <c r="O36" s="114"/>
      <c r="P36" s="114"/>
      <c r="Q36" s="114"/>
    </row>
    <row r="37" spans="1:17" ht="12.75">
      <c r="A37" s="56" t="s">
        <v>36</v>
      </c>
      <c r="B37" s="26" t="s">
        <v>37</v>
      </c>
      <c r="C37" s="26"/>
      <c r="D37" s="26"/>
      <c r="E37" s="27">
        <v>191</v>
      </c>
      <c r="F37" s="28">
        <v>202</v>
      </c>
      <c r="G37" s="28">
        <v>157</v>
      </c>
      <c r="H37" s="28">
        <v>150</v>
      </c>
      <c r="I37" s="28">
        <v>192</v>
      </c>
      <c r="J37" s="29">
        <v>167</v>
      </c>
      <c r="K37" s="30">
        <f t="shared" si="0"/>
        <v>1059</v>
      </c>
      <c r="L37" s="50">
        <f>SUM(K35:K37)</f>
        <v>3049</v>
      </c>
      <c r="M37" s="32">
        <f>SUM(L39/24)</f>
        <v>172.29166666666666</v>
      </c>
      <c r="N37" s="114"/>
      <c r="O37" s="114"/>
      <c r="P37" s="114"/>
      <c r="Q37" s="114"/>
    </row>
    <row r="38" spans="1:17" ht="12.75">
      <c r="A38" s="56"/>
      <c r="C38" s="26"/>
      <c r="D38" s="26"/>
      <c r="E38" s="43">
        <v>175</v>
      </c>
      <c r="F38" s="44">
        <v>164</v>
      </c>
      <c r="G38" s="44">
        <v>178</v>
      </c>
      <c r="H38" s="44">
        <v>158</v>
      </c>
      <c r="I38" s="44">
        <v>191</v>
      </c>
      <c r="J38" s="45">
        <v>220</v>
      </c>
      <c r="K38" s="30">
        <f t="shared" si="0"/>
        <v>1086</v>
      </c>
      <c r="L38" s="50">
        <f>SUM(K35:K38)</f>
        <v>4135</v>
      </c>
      <c r="M38" s="32"/>
      <c r="N38" s="114"/>
      <c r="O38" s="114"/>
      <c r="P38" s="114"/>
      <c r="Q38" s="114"/>
    </row>
    <row r="39" spans="1:17" ht="13.5" thickBot="1">
      <c r="A39" s="57"/>
      <c r="B39" s="34"/>
      <c r="C39" s="34"/>
      <c r="D39" s="34"/>
      <c r="E39" s="52"/>
      <c r="F39" s="53"/>
      <c r="G39" s="53"/>
      <c r="H39" s="53"/>
      <c r="I39" s="53"/>
      <c r="J39" s="54"/>
      <c r="K39" s="35">
        <f t="shared" si="0"/>
        <v>0</v>
      </c>
      <c r="L39" s="50">
        <f>SUM(K35:K39)</f>
        <v>4135</v>
      </c>
      <c r="M39" s="36"/>
      <c r="N39" s="114"/>
      <c r="O39" s="114"/>
      <c r="P39" s="114"/>
      <c r="Q39" s="114"/>
    </row>
    <row r="40" spans="1:17" ht="12.75">
      <c r="A40" s="55"/>
      <c r="B40" s="7">
        <v>28095</v>
      </c>
      <c r="C40" s="6" t="s">
        <v>38</v>
      </c>
      <c r="D40" s="6" t="s">
        <v>39</v>
      </c>
      <c r="E40" s="38">
        <v>132</v>
      </c>
      <c r="F40" s="39">
        <v>152</v>
      </c>
      <c r="G40" s="39">
        <v>145</v>
      </c>
      <c r="H40" s="39">
        <v>184</v>
      </c>
      <c r="I40" s="39">
        <v>166</v>
      </c>
      <c r="J40" s="40">
        <v>172</v>
      </c>
      <c r="K40" s="22">
        <f t="shared" si="0"/>
        <v>951</v>
      </c>
      <c r="L40" s="48">
        <f>SUM(E40:J40)</f>
        <v>951</v>
      </c>
      <c r="M40" s="24"/>
      <c r="N40" s="114"/>
      <c r="O40" s="114"/>
      <c r="P40" s="114"/>
      <c r="Q40" s="114"/>
    </row>
    <row r="41" spans="1:17" ht="12.75">
      <c r="A41" s="56"/>
      <c r="B41" s="26"/>
      <c r="C41" s="26"/>
      <c r="D41" s="26"/>
      <c r="E41" s="27">
        <v>192</v>
      </c>
      <c r="F41" s="28">
        <v>142</v>
      </c>
      <c r="G41" s="28">
        <v>171</v>
      </c>
      <c r="H41" s="28">
        <v>211</v>
      </c>
      <c r="I41" s="28">
        <v>128</v>
      </c>
      <c r="J41" s="29">
        <v>166</v>
      </c>
      <c r="K41" s="30">
        <f t="shared" si="0"/>
        <v>1010</v>
      </c>
      <c r="L41" s="50">
        <f>SUM(K40:K41)</f>
        <v>1961</v>
      </c>
      <c r="M41" s="32"/>
      <c r="N41" s="114"/>
      <c r="O41" s="114"/>
      <c r="P41" s="114"/>
      <c r="Q41" s="114"/>
    </row>
    <row r="42" spans="1:17" ht="12.75">
      <c r="A42" s="56" t="s">
        <v>40</v>
      </c>
      <c r="B42" s="6" t="s">
        <v>22</v>
      </c>
      <c r="C42" s="26"/>
      <c r="D42" s="26"/>
      <c r="E42" s="27">
        <v>177</v>
      </c>
      <c r="F42" s="28">
        <v>157</v>
      </c>
      <c r="G42" s="28">
        <v>204</v>
      </c>
      <c r="H42" s="28">
        <v>136</v>
      </c>
      <c r="I42" s="28">
        <v>199</v>
      </c>
      <c r="J42" s="29">
        <v>144</v>
      </c>
      <c r="K42" s="30">
        <f aca="true" t="shared" si="1" ref="K42:K69">SUM(E42:J42)</f>
        <v>1017</v>
      </c>
      <c r="L42" s="50">
        <f>SUM(K40:K42)</f>
        <v>2978</v>
      </c>
      <c r="M42" s="32">
        <f>SUM(L44/24)</f>
        <v>165.125</v>
      </c>
      <c r="N42" s="114"/>
      <c r="O42" s="114"/>
      <c r="P42" s="114"/>
      <c r="Q42" s="114"/>
    </row>
    <row r="43" spans="1:17" ht="12.75">
      <c r="A43" s="56"/>
      <c r="C43" s="26"/>
      <c r="D43" s="134"/>
      <c r="E43" s="27">
        <v>162</v>
      </c>
      <c r="F43" s="28">
        <v>189</v>
      </c>
      <c r="G43" s="28">
        <v>146</v>
      </c>
      <c r="H43" s="28">
        <v>116</v>
      </c>
      <c r="I43" s="28">
        <v>203</v>
      </c>
      <c r="J43" s="29">
        <v>169</v>
      </c>
      <c r="K43" s="30">
        <f t="shared" si="1"/>
        <v>985</v>
      </c>
      <c r="L43" s="50">
        <f>SUM(K40:K43)</f>
        <v>3963</v>
      </c>
      <c r="M43" s="32"/>
      <c r="N43" s="114"/>
      <c r="O43" s="114"/>
      <c r="P43" s="114"/>
      <c r="Q43" s="114"/>
    </row>
    <row r="44" spans="1:17" ht="13.5" thickBot="1">
      <c r="A44" s="56"/>
      <c r="B44" s="33"/>
      <c r="C44" s="34"/>
      <c r="D44" s="34"/>
      <c r="E44" s="27"/>
      <c r="F44" s="28"/>
      <c r="G44" s="28"/>
      <c r="H44" s="28"/>
      <c r="I44" s="28"/>
      <c r="J44" s="29"/>
      <c r="K44" s="135">
        <f t="shared" si="1"/>
        <v>0</v>
      </c>
      <c r="L44" s="100">
        <f>SUM(K40:K44)</f>
        <v>3963</v>
      </c>
      <c r="M44" s="36"/>
      <c r="N44" s="114"/>
      <c r="O44" s="114"/>
      <c r="P44" s="114"/>
      <c r="Q44" s="114"/>
    </row>
    <row r="45" spans="1:17" ht="12.75">
      <c r="A45" s="55"/>
      <c r="B45" s="136">
        <v>28927</v>
      </c>
      <c r="C45" s="6" t="s">
        <v>58</v>
      </c>
      <c r="D45" s="6" t="s">
        <v>24</v>
      </c>
      <c r="E45" s="38">
        <v>117</v>
      </c>
      <c r="F45" s="39">
        <v>124</v>
      </c>
      <c r="G45" s="39">
        <v>82</v>
      </c>
      <c r="H45" s="39">
        <v>160</v>
      </c>
      <c r="I45" s="39">
        <v>194</v>
      </c>
      <c r="J45" s="40">
        <v>170</v>
      </c>
      <c r="K45" s="22">
        <f t="shared" si="1"/>
        <v>847</v>
      </c>
      <c r="L45" s="62">
        <f>SUM(E45:J45)</f>
        <v>847</v>
      </c>
      <c r="M45" s="24"/>
      <c r="N45" s="114"/>
      <c r="O45" s="114"/>
      <c r="P45" s="114"/>
      <c r="Q45" s="114"/>
    </row>
    <row r="46" spans="1:17" ht="12.75">
      <c r="A46" s="56"/>
      <c r="B46" s="26"/>
      <c r="C46" s="26"/>
      <c r="D46" s="26"/>
      <c r="E46" s="27">
        <v>210</v>
      </c>
      <c r="F46" s="28">
        <v>161</v>
      </c>
      <c r="G46" s="28">
        <v>120</v>
      </c>
      <c r="H46" s="28">
        <v>182</v>
      </c>
      <c r="I46" s="28">
        <v>134</v>
      </c>
      <c r="J46" s="29">
        <v>167</v>
      </c>
      <c r="K46" s="30">
        <f t="shared" si="1"/>
        <v>974</v>
      </c>
      <c r="L46" s="63">
        <f>SUM(K45:K46)</f>
        <v>1821</v>
      </c>
      <c r="M46" s="32"/>
      <c r="N46" s="114"/>
      <c r="O46" s="114"/>
      <c r="P46" s="114"/>
      <c r="Q46" s="115"/>
    </row>
    <row r="47" spans="1:17" ht="12.75">
      <c r="A47" s="56" t="s">
        <v>43</v>
      </c>
      <c r="B47" s="6" t="s">
        <v>60</v>
      </c>
      <c r="C47" s="26"/>
      <c r="D47" s="26"/>
      <c r="E47" s="27">
        <v>143</v>
      </c>
      <c r="F47" s="28">
        <v>187</v>
      </c>
      <c r="G47" s="28">
        <v>165</v>
      </c>
      <c r="H47" s="28">
        <v>211</v>
      </c>
      <c r="I47" s="28">
        <v>215</v>
      </c>
      <c r="J47" s="29">
        <v>124</v>
      </c>
      <c r="K47" s="30">
        <f t="shared" si="1"/>
        <v>1045</v>
      </c>
      <c r="L47" s="63">
        <f>SUM(K45:K47)</f>
        <v>2866</v>
      </c>
      <c r="M47" s="32">
        <f>SUM(L49/24)</f>
        <v>160.20833333333334</v>
      </c>
      <c r="N47" s="114"/>
      <c r="O47" s="114"/>
      <c r="P47" s="114"/>
      <c r="Q47" s="114"/>
    </row>
    <row r="48" spans="1:17" ht="12.75">
      <c r="A48" s="56"/>
      <c r="C48" s="26"/>
      <c r="D48" s="26"/>
      <c r="E48" s="43">
        <v>179</v>
      </c>
      <c r="F48" s="44">
        <v>167</v>
      </c>
      <c r="G48" s="44">
        <v>160</v>
      </c>
      <c r="H48" s="44">
        <v>170</v>
      </c>
      <c r="I48" s="44">
        <v>136</v>
      </c>
      <c r="J48" s="45">
        <v>167</v>
      </c>
      <c r="K48" s="30">
        <f t="shared" si="1"/>
        <v>979</v>
      </c>
      <c r="L48" s="63">
        <f>SUM(K45:K48)</f>
        <v>3845</v>
      </c>
      <c r="M48" s="32"/>
      <c r="N48" s="114"/>
      <c r="O48" s="114"/>
      <c r="P48" s="114"/>
      <c r="Q48" s="114"/>
    </row>
    <row r="49" spans="1:14" ht="13.5" thickBot="1">
      <c r="A49" s="57"/>
      <c r="B49" s="137"/>
      <c r="C49" s="34"/>
      <c r="D49" s="34"/>
      <c r="E49" s="43"/>
      <c r="F49" s="44"/>
      <c r="G49" s="44"/>
      <c r="H49" s="44"/>
      <c r="I49" s="44"/>
      <c r="J49" s="45"/>
      <c r="K49" s="35">
        <f t="shared" si="1"/>
        <v>0</v>
      </c>
      <c r="L49" s="64">
        <f>SUM(K45:K49)</f>
        <v>3845</v>
      </c>
      <c r="M49" s="36"/>
      <c r="N49" s="114"/>
    </row>
    <row r="50" spans="1:14" ht="12.75">
      <c r="A50" s="55"/>
      <c r="B50" s="18">
        <v>28764</v>
      </c>
      <c r="C50" s="6" t="s">
        <v>53</v>
      </c>
      <c r="D50" s="6" t="s">
        <v>54</v>
      </c>
      <c r="E50" s="38">
        <v>95</v>
      </c>
      <c r="F50" s="39">
        <v>144</v>
      </c>
      <c r="G50" s="39">
        <v>159</v>
      </c>
      <c r="H50" s="39">
        <v>172</v>
      </c>
      <c r="I50" s="39">
        <v>138</v>
      </c>
      <c r="J50" s="40">
        <v>151</v>
      </c>
      <c r="K50" s="138">
        <f t="shared" si="1"/>
        <v>859</v>
      </c>
      <c r="L50" s="126">
        <f>SUM(E50:J50)</f>
        <v>859</v>
      </c>
      <c r="M50" s="24"/>
      <c r="N50" s="114"/>
    </row>
    <row r="51" spans="1:14" ht="12.75">
      <c r="A51" s="56"/>
      <c r="B51" s="26"/>
      <c r="C51" s="26"/>
      <c r="D51" s="26"/>
      <c r="E51" s="27">
        <v>145</v>
      </c>
      <c r="F51" s="28">
        <v>179</v>
      </c>
      <c r="G51" s="28">
        <v>143</v>
      </c>
      <c r="H51" s="28">
        <v>136</v>
      </c>
      <c r="I51" s="28">
        <v>172</v>
      </c>
      <c r="J51" s="29">
        <v>169</v>
      </c>
      <c r="K51" s="30">
        <f t="shared" si="1"/>
        <v>944</v>
      </c>
      <c r="L51" s="50">
        <f>SUM(K50:K51)</f>
        <v>1803</v>
      </c>
      <c r="M51" s="32"/>
      <c r="N51" s="114"/>
    </row>
    <row r="52" spans="1:14" ht="12.75">
      <c r="A52" s="56" t="s">
        <v>46</v>
      </c>
      <c r="B52" s="6" t="s">
        <v>18</v>
      </c>
      <c r="C52" s="26"/>
      <c r="D52" s="26"/>
      <c r="E52" s="27">
        <v>166</v>
      </c>
      <c r="F52" s="28">
        <v>172</v>
      </c>
      <c r="G52" s="28">
        <v>136</v>
      </c>
      <c r="H52" s="28">
        <v>158</v>
      </c>
      <c r="I52" s="28">
        <v>189</v>
      </c>
      <c r="J52" s="29">
        <v>224</v>
      </c>
      <c r="K52" s="30">
        <f t="shared" si="1"/>
        <v>1045</v>
      </c>
      <c r="L52" s="50">
        <f>SUM(K50:K52)</f>
        <v>2848</v>
      </c>
      <c r="M52" s="32">
        <f>SUM(L54/24)</f>
        <v>159.91666666666666</v>
      </c>
      <c r="N52" s="114"/>
    </row>
    <row r="53" spans="1:14" ht="12.75">
      <c r="A53" s="56"/>
      <c r="E53" s="43">
        <v>146</v>
      </c>
      <c r="F53" s="44">
        <v>145</v>
      </c>
      <c r="G53" s="44">
        <v>169</v>
      </c>
      <c r="H53" s="44">
        <v>141</v>
      </c>
      <c r="I53" s="44">
        <v>148</v>
      </c>
      <c r="J53" s="45">
        <v>241</v>
      </c>
      <c r="K53" s="30">
        <f t="shared" si="1"/>
        <v>990</v>
      </c>
      <c r="L53" s="50">
        <f>SUM(K50:K53)</f>
        <v>3838</v>
      </c>
      <c r="M53" s="32"/>
      <c r="N53" s="114"/>
    </row>
    <row r="54" spans="1:14" ht="13.5" thickBot="1">
      <c r="A54" s="57"/>
      <c r="B54" s="34"/>
      <c r="C54" s="34"/>
      <c r="D54" s="34"/>
      <c r="E54" s="52"/>
      <c r="F54" s="53"/>
      <c r="G54" s="53"/>
      <c r="H54" s="53"/>
      <c r="I54" s="53"/>
      <c r="J54" s="54"/>
      <c r="K54" s="35">
        <f t="shared" si="1"/>
        <v>0</v>
      </c>
      <c r="L54" s="50">
        <f>SUM(K50:K54)</f>
        <v>3838</v>
      </c>
      <c r="M54" s="36"/>
      <c r="N54" s="114"/>
    </row>
    <row r="55" spans="1:14" ht="12.75">
      <c r="A55" s="55"/>
      <c r="B55" s="18">
        <v>28551</v>
      </c>
      <c r="C55" s="6" t="s">
        <v>49</v>
      </c>
      <c r="D55" s="6" t="s">
        <v>50</v>
      </c>
      <c r="E55" s="38">
        <v>140</v>
      </c>
      <c r="F55" s="39">
        <v>193</v>
      </c>
      <c r="G55" s="39">
        <v>155</v>
      </c>
      <c r="H55" s="39">
        <v>108</v>
      </c>
      <c r="I55" s="39">
        <v>122</v>
      </c>
      <c r="J55" s="40">
        <v>153</v>
      </c>
      <c r="K55" s="22">
        <f t="shared" si="1"/>
        <v>871</v>
      </c>
      <c r="L55" s="48">
        <f>SUM(E55:J55)</f>
        <v>871</v>
      </c>
      <c r="M55" s="24"/>
      <c r="N55" s="114"/>
    </row>
    <row r="56" spans="1:14" ht="12.75">
      <c r="A56" s="56"/>
      <c r="B56" s="26"/>
      <c r="C56" s="26"/>
      <c r="D56" s="26"/>
      <c r="E56" s="27">
        <v>152</v>
      </c>
      <c r="F56" s="28">
        <v>189</v>
      </c>
      <c r="G56" s="28">
        <v>149</v>
      </c>
      <c r="H56" s="28">
        <v>176</v>
      </c>
      <c r="I56" s="28">
        <v>157</v>
      </c>
      <c r="J56" s="29">
        <v>152</v>
      </c>
      <c r="K56" s="30">
        <f t="shared" si="1"/>
        <v>975</v>
      </c>
      <c r="L56" s="50">
        <f>SUM(K55:K56)</f>
        <v>1846</v>
      </c>
      <c r="M56" s="32"/>
      <c r="N56" s="114"/>
    </row>
    <row r="57" spans="1:14" ht="12.75">
      <c r="A57" s="56" t="s">
        <v>51</v>
      </c>
      <c r="B57" s="6" t="s">
        <v>52</v>
      </c>
      <c r="C57" s="26"/>
      <c r="D57" s="26"/>
      <c r="E57" s="27">
        <v>164</v>
      </c>
      <c r="F57" s="28">
        <v>155</v>
      </c>
      <c r="G57" s="28">
        <v>165</v>
      </c>
      <c r="H57" s="28">
        <v>148</v>
      </c>
      <c r="I57" s="28">
        <v>165</v>
      </c>
      <c r="J57" s="29">
        <v>178</v>
      </c>
      <c r="K57" s="30">
        <f t="shared" si="1"/>
        <v>975</v>
      </c>
      <c r="L57" s="50">
        <f>SUM(K55:K57)</f>
        <v>2821</v>
      </c>
      <c r="M57" s="32">
        <f>SUM(L59/24)</f>
        <v>154.33333333333334</v>
      </c>
      <c r="N57" s="114"/>
    </row>
    <row r="58" spans="1:14" ht="12.75">
      <c r="A58" s="56"/>
      <c r="C58" s="26"/>
      <c r="D58" s="26"/>
      <c r="E58" s="27">
        <v>141</v>
      </c>
      <c r="F58" s="28">
        <v>157</v>
      </c>
      <c r="G58" s="28">
        <v>189</v>
      </c>
      <c r="H58" s="28">
        <v>128</v>
      </c>
      <c r="I58" s="28">
        <v>135</v>
      </c>
      <c r="J58" s="29">
        <v>133</v>
      </c>
      <c r="K58" s="30">
        <f t="shared" si="1"/>
        <v>883</v>
      </c>
      <c r="L58" s="50">
        <f>SUM(K55:K58)</f>
        <v>3704</v>
      </c>
      <c r="M58" s="32"/>
      <c r="N58" s="114"/>
    </row>
    <row r="59" spans="1:14" ht="13.5" thickBot="1">
      <c r="A59" s="56"/>
      <c r="B59" s="33"/>
      <c r="C59" s="34"/>
      <c r="D59" s="34"/>
      <c r="E59" s="27"/>
      <c r="F59" s="28"/>
      <c r="G59" s="28"/>
      <c r="H59" s="28"/>
      <c r="I59" s="28"/>
      <c r="J59" s="29"/>
      <c r="K59" s="35">
        <f t="shared" si="1"/>
        <v>0</v>
      </c>
      <c r="L59" s="50">
        <f>SUM(K55:K59)</f>
        <v>3704</v>
      </c>
      <c r="M59" s="36"/>
      <c r="N59" s="114"/>
    </row>
    <row r="60" spans="1:14" ht="12.75">
      <c r="A60" s="55"/>
      <c r="B60" s="18">
        <v>28832</v>
      </c>
      <c r="C60" s="6" t="s">
        <v>90</v>
      </c>
      <c r="D60" s="6" t="s">
        <v>91</v>
      </c>
      <c r="E60" s="38">
        <v>177</v>
      </c>
      <c r="F60" s="39">
        <v>148</v>
      </c>
      <c r="G60" s="39">
        <v>132</v>
      </c>
      <c r="H60" s="39">
        <v>135</v>
      </c>
      <c r="I60" s="39">
        <v>136</v>
      </c>
      <c r="J60" s="40">
        <v>113</v>
      </c>
      <c r="K60" s="22">
        <f t="shared" si="1"/>
        <v>841</v>
      </c>
      <c r="L60" s="48">
        <f>SUM(E60:J60)</f>
        <v>841</v>
      </c>
      <c r="M60" s="24"/>
      <c r="N60" s="114"/>
    </row>
    <row r="61" spans="1:14" ht="12.75">
      <c r="A61" s="56"/>
      <c r="B61" s="26"/>
      <c r="C61" s="26"/>
      <c r="D61" s="26"/>
      <c r="E61" s="27">
        <v>146</v>
      </c>
      <c r="F61" s="28">
        <v>175</v>
      </c>
      <c r="G61" s="28">
        <v>211</v>
      </c>
      <c r="H61" s="28">
        <v>113</v>
      </c>
      <c r="I61" s="28">
        <v>164</v>
      </c>
      <c r="J61" s="29">
        <v>182</v>
      </c>
      <c r="K61" s="30">
        <f t="shared" si="1"/>
        <v>991</v>
      </c>
      <c r="L61" s="50">
        <f>SUM(K60:K61)</f>
        <v>1832</v>
      </c>
      <c r="M61" s="32"/>
      <c r="N61" s="114"/>
    </row>
    <row r="62" spans="1:14" ht="12.75">
      <c r="A62" s="56" t="s">
        <v>55</v>
      </c>
      <c r="B62" s="6" t="s">
        <v>18</v>
      </c>
      <c r="C62" s="26"/>
      <c r="D62" s="26"/>
      <c r="E62" s="27">
        <v>160</v>
      </c>
      <c r="F62" s="28">
        <v>111</v>
      </c>
      <c r="G62" s="28">
        <v>182</v>
      </c>
      <c r="H62" s="28">
        <v>157</v>
      </c>
      <c r="I62" s="28">
        <v>145</v>
      </c>
      <c r="J62" s="29">
        <v>158</v>
      </c>
      <c r="K62" s="30">
        <f t="shared" si="1"/>
        <v>913</v>
      </c>
      <c r="L62" s="50">
        <f>SUM(K60:K62)</f>
        <v>2745</v>
      </c>
      <c r="M62" s="32">
        <f>SUM(L64/24)</f>
        <v>152.20833333333334</v>
      </c>
      <c r="N62" s="114"/>
    </row>
    <row r="63" spans="1:14" ht="12.75">
      <c r="A63" s="56"/>
      <c r="C63" s="26"/>
      <c r="D63" s="26"/>
      <c r="E63" s="43">
        <v>124</v>
      </c>
      <c r="F63" s="44">
        <v>179</v>
      </c>
      <c r="G63" s="44">
        <v>157</v>
      </c>
      <c r="H63" s="44">
        <v>191</v>
      </c>
      <c r="I63" s="44">
        <v>110</v>
      </c>
      <c r="J63" s="45">
        <v>147</v>
      </c>
      <c r="K63" s="30">
        <f t="shared" si="1"/>
        <v>908</v>
      </c>
      <c r="L63" s="50">
        <f>SUM(K60:K63)</f>
        <v>3653</v>
      </c>
      <c r="M63" s="32"/>
      <c r="N63" s="114"/>
    </row>
    <row r="64" spans="1:14" ht="13.5" thickBot="1">
      <c r="A64" s="57"/>
      <c r="B64" s="33"/>
      <c r="C64" s="34"/>
      <c r="D64" s="34"/>
      <c r="E64" s="43"/>
      <c r="F64" s="44"/>
      <c r="G64" s="44"/>
      <c r="H64" s="44"/>
      <c r="I64" s="44"/>
      <c r="J64" s="45"/>
      <c r="K64" s="35">
        <f t="shared" si="1"/>
        <v>0</v>
      </c>
      <c r="L64" s="50">
        <f>SUM(K60:K64)</f>
        <v>3653</v>
      </c>
      <c r="M64" s="36"/>
      <c r="N64" s="114"/>
    </row>
    <row r="65" spans="1:14" ht="12.75">
      <c r="A65" s="55"/>
      <c r="B65" s="18">
        <v>28682</v>
      </c>
      <c r="C65" s="6" t="s">
        <v>65</v>
      </c>
      <c r="D65" s="6" t="s">
        <v>66</v>
      </c>
      <c r="E65" s="38">
        <v>98</v>
      </c>
      <c r="F65" s="39">
        <v>147</v>
      </c>
      <c r="G65" s="39">
        <v>135</v>
      </c>
      <c r="H65" s="39">
        <v>140</v>
      </c>
      <c r="I65" s="39">
        <v>149</v>
      </c>
      <c r="J65" s="40">
        <v>165</v>
      </c>
      <c r="K65" s="22">
        <f t="shared" si="1"/>
        <v>834</v>
      </c>
      <c r="L65" s="48">
        <f>SUM(E65:J65)</f>
        <v>834</v>
      </c>
      <c r="M65" s="24"/>
      <c r="N65" s="114"/>
    </row>
    <row r="66" spans="1:14" ht="12.75">
      <c r="A66" s="56"/>
      <c r="C66" s="26"/>
      <c r="D66" s="26"/>
      <c r="E66" s="27">
        <v>132</v>
      </c>
      <c r="F66" s="28">
        <v>143</v>
      </c>
      <c r="G66" s="28">
        <v>170</v>
      </c>
      <c r="H66" s="28">
        <v>129</v>
      </c>
      <c r="I66" s="28">
        <v>182</v>
      </c>
      <c r="J66" s="29">
        <v>160</v>
      </c>
      <c r="K66" s="30">
        <f t="shared" si="1"/>
        <v>916</v>
      </c>
      <c r="L66" s="50">
        <f>SUM(K65:K66)</f>
        <v>1750</v>
      </c>
      <c r="M66" s="32"/>
      <c r="N66" s="114"/>
    </row>
    <row r="67" spans="1:14" ht="12.75">
      <c r="A67" s="56" t="s">
        <v>57</v>
      </c>
      <c r="B67" s="6" t="s">
        <v>37</v>
      </c>
      <c r="C67" s="26"/>
      <c r="D67" s="26"/>
      <c r="E67" s="27">
        <v>150</v>
      </c>
      <c r="F67" s="28">
        <v>130</v>
      </c>
      <c r="G67" s="28">
        <v>186</v>
      </c>
      <c r="H67" s="28">
        <v>185</v>
      </c>
      <c r="I67" s="28">
        <v>126</v>
      </c>
      <c r="J67" s="29">
        <v>184</v>
      </c>
      <c r="K67" s="30">
        <f t="shared" si="1"/>
        <v>961</v>
      </c>
      <c r="L67" s="50">
        <f>SUM(K65:K67)</f>
        <v>2711</v>
      </c>
      <c r="M67" s="32">
        <f>SUM(L69/24)</f>
        <v>150.625</v>
      </c>
      <c r="N67" s="114"/>
    </row>
    <row r="68" spans="1:14" ht="12.75">
      <c r="A68" s="56"/>
      <c r="C68" s="26"/>
      <c r="D68" s="26"/>
      <c r="E68" s="43">
        <v>158</v>
      </c>
      <c r="F68" s="44">
        <v>159</v>
      </c>
      <c r="G68" s="44">
        <v>139</v>
      </c>
      <c r="H68" s="44">
        <v>153</v>
      </c>
      <c r="I68" s="44">
        <v>165</v>
      </c>
      <c r="J68" s="45">
        <v>130</v>
      </c>
      <c r="K68" s="30">
        <f t="shared" si="1"/>
        <v>904</v>
      </c>
      <c r="L68" s="50">
        <f>SUM(K65:K68)</f>
        <v>3615</v>
      </c>
      <c r="M68" s="32"/>
      <c r="N68" s="114"/>
    </row>
    <row r="69" spans="1:14" ht="13.5" thickBot="1">
      <c r="A69" s="57"/>
      <c r="B69" s="34"/>
      <c r="C69" s="34"/>
      <c r="D69" s="34"/>
      <c r="E69" s="52"/>
      <c r="F69" s="53"/>
      <c r="G69" s="53"/>
      <c r="H69" s="53"/>
      <c r="I69" s="53"/>
      <c r="J69" s="54"/>
      <c r="K69" s="35">
        <f t="shared" si="1"/>
        <v>0</v>
      </c>
      <c r="L69" s="50">
        <f>SUM(K65:K69)</f>
        <v>3615</v>
      </c>
      <c r="M69" s="36"/>
      <c r="N69" s="114"/>
    </row>
    <row r="70" spans="1:18" ht="35.25" customHeight="1" thickBot="1">
      <c r="A70" s="127"/>
      <c r="B70" s="128"/>
      <c r="C70" s="131"/>
      <c r="D70" s="131"/>
      <c r="E70" s="132"/>
      <c r="F70" s="128"/>
      <c r="G70" s="132" t="s">
        <v>226</v>
      </c>
      <c r="H70" s="132"/>
      <c r="I70" s="132"/>
      <c r="J70" s="132"/>
      <c r="K70" s="132"/>
      <c r="L70" s="129"/>
      <c r="M70" s="130"/>
      <c r="P70" s="99"/>
      <c r="Q70" s="71"/>
      <c r="R70" s="71"/>
    </row>
    <row r="71" spans="1:14" ht="12.75">
      <c r="A71" s="56"/>
      <c r="B71" s="18">
        <v>28576</v>
      </c>
      <c r="C71" s="6" t="s">
        <v>80</v>
      </c>
      <c r="D71" s="6" t="s">
        <v>81</v>
      </c>
      <c r="E71" s="19">
        <v>145</v>
      </c>
      <c r="F71" s="20">
        <v>137</v>
      </c>
      <c r="G71" s="20">
        <v>105</v>
      </c>
      <c r="H71" s="20">
        <v>146</v>
      </c>
      <c r="I71" s="20">
        <v>126</v>
      </c>
      <c r="J71" s="21">
        <v>146</v>
      </c>
      <c r="K71" s="22">
        <f aca="true" t="shared" si="2" ref="K71:K102">SUM(E71:J71)</f>
        <v>805</v>
      </c>
      <c r="L71" s="126">
        <f>SUM(E71:J71)</f>
        <v>805</v>
      </c>
      <c r="M71" s="24"/>
      <c r="N71" s="114"/>
    </row>
    <row r="72" spans="1:14" ht="12.75">
      <c r="A72" s="56"/>
      <c r="C72" s="26"/>
      <c r="D72" s="26"/>
      <c r="E72" s="27">
        <v>158</v>
      </c>
      <c r="F72" s="28">
        <v>127</v>
      </c>
      <c r="G72" s="28">
        <v>180</v>
      </c>
      <c r="H72" s="28">
        <v>163</v>
      </c>
      <c r="I72" s="28">
        <v>174</v>
      </c>
      <c r="J72" s="29">
        <v>110</v>
      </c>
      <c r="K72" s="30">
        <f t="shared" si="2"/>
        <v>912</v>
      </c>
      <c r="L72" s="50">
        <f>SUM(K71:K72)</f>
        <v>1717</v>
      </c>
      <c r="M72" s="32"/>
      <c r="N72" s="114"/>
    </row>
    <row r="73" spans="1:14" ht="12.75">
      <c r="A73" s="56" t="s">
        <v>59</v>
      </c>
      <c r="B73" s="26" t="s">
        <v>60</v>
      </c>
      <c r="C73" s="26"/>
      <c r="D73" s="26"/>
      <c r="E73" s="27">
        <v>126</v>
      </c>
      <c r="F73" s="28">
        <v>159</v>
      </c>
      <c r="G73" s="28">
        <v>189</v>
      </c>
      <c r="H73" s="28">
        <v>166</v>
      </c>
      <c r="I73" s="28">
        <v>148</v>
      </c>
      <c r="J73" s="29">
        <v>130</v>
      </c>
      <c r="K73" s="30">
        <f t="shared" si="2"/>
        <v>918</v>
      </c>
      <c r="L73" s="50">
        <f>SUM(K71:K73)</f>
        <v>2635</v>
      </c>
      <c r="M73" s="32">
        <f>SUM(L75/24)</f>
        <v>147.95833333333334</v>
      </c>
      <c r="N73" s="114"/>
    </row>
    <row r="74" spans="1:14" ht="12.75">
      <c r="A74" s="56"/>
      <c r="C74" s="26"/>
      <c r="D74" s="26"/>
      <c r="E74" s="27">
        <v>169</v>
      </c>
      <c r="F74" s="28">
        <v>146</v>
      </c>
      <c r="G74" s="28">
        <v>112</v>
      </c>
      <c r="H74" s="28">
        <v>182</v>
      </c>
      <c r="I74" s="28">
        <v>145</v>
      </c>
      <c r="J74" s="29">
        <v>162</v>
      </c>
      <c r="K74" s="30">
        <f t="shared" si="2"/>
        <v>916</v>
      </c>
      <c r="L74" s="50">
        <f>SUM(K71:K74)</f>
        <v>3551</v>
      </c>
      <c r="M74" s="32"/>
      <c r="N74" s="114"/>
    </row>
    <row r="75" spans="1:14" ht="13.5" thickBot="1">
      <c r="A75" s="56"/>
      <c r="B75" s="33"/>
      <c r="C75" s="34"/>
      <c r="D75" s="34"/>
      <c r="E75" s="27"/>
      <c r="F75" s="28"/>
      <c r="G75" s="28"/>
      <c r="H75" s="28"/>
      <c r="I75" s="28"/>
      <c r="J75" s="29"/>
      <c r="K75" s="35">
        <f t="shared" si="2"/>
        <v>0</v>
      </c>
      <c r="L75" s="50">
        <f>SUM(K71:K75)</f>
        <v>3551</v>
      </c>
      <c r="M75" s="36"/>
      <c r="N75" s="114"/>
    </row>
    <row r="76" spans="1:14" ht="12.75">
      <c r="A76" s="55"/>
      <c r="B76" s="18">
        <v>28440</v>
      </c>
      <c r="C76" s="6" t="s">
        <v>44</v>
      </c>
      <c r="D76" s="6" t="s">
        <v>45</v>
      </c>
      <c r="E76" s="38">
        <v>146</v>
      </c>
      <c r="F76" s="39">
        <v>201</v>
      </c>
      <c r="G76" s="39">
        <v>122</v>
      </c>
      <c r="H76" s="39">
        <v>137</v>
      </c>
      <c r="I76" s="39">
        <v>150</v>
      </c>
      <c r="J76" s="40">
        <v>169</v>
      </c>
      <c r="K76" s="22">
        <f t="shared" si="2"/>
        <v>925</v>
      </c>
      <c r="L76" s="48">
        <f>SUM(E76:J76)</f>
        <v>925</v>
      </c>
      <c r="M76" s="24"/>
      <c r="N76" s="114"/>
    </row>
    <row r="77" spans="1:14" ht="12.75">
      <c r="A77" s="56"/>
      <c r="B77" s="42"/>
      <c r="E77" s="27">
        <v>119</v>
      </c>
      <c r="F77" s="28">
        <v>145</v>
      </c>
      <c r="G77" s="28">
        <v>123</v>
      </c>
      <c r="H77" s="28">
        <v>126</v>
      </c>
      <c r="I77" s="28">
        <v>145</v>
      </c>
      <c r="J77" s="29">
        <v>121</v>
      </c>
      <c r="K77" s="30">
        <f t="shared" si="2"/>
        <v>779</v>
      </c>
      <c r="L77" s="50">
        <f>SUM(K76:K77)</f>
        <v>1704</v>
      </c>
      <c r="M77" s="32"/>
      <c r="N77" s="114"/>
    </row>
    <row r="78" spans="1:14" ht="12.75">
      <c r="A78" s="56" t="s">
        <v>63</v>
      </c>
      <c r="B78" s="42" t="s">
        <v>47</v>
      </c>
      <c r="E78" s="27">
        <v>110</v>
      </c>
      <c r="F78" s="28">
        <v>126</v>
      </c>
      <c r="G78" s="28">
        <v>174</v>
      </c>
      <c r="H78" s="28">
        <v>137</v>
      </c>
      <c r="I78" s="28">
        <v>146</v>
      </c>
      <c r="J78" s="29">
        <v>102</v>
      </c>
      <c r="K78" s="30">
        <f t="shared" si="2"/>
        <v>795</v>
      </c>
      <c r="L78" s="50">
        <f>SUM(K76:K78)</f>
        <v>2499</v>
      </c>
      <c r="M78" s="32">
        <f>SUM(L80/24)</f>
        <v>146.95833333333334</v>
      </c>
      <c r="N78" s="114"/>
    </row>
    <row r="79" spans="1:14" ht="12.75">
      <c r="A79" s="56"/>
      <c r="B79" s="42"/>
      <c r="E79" s="43">
        <v>188</v>
      </c>
      <c r="F79" s="44">
        <v>173</v>
      </c>
      <c r="G79" s="44">
        <v>148</v>
      </c>
      <c r="H79" s="44">
        <v>141</v>
      </c>
      <c r="I79" s="44">
        <v>146</v>
      </c>
      <c r="J79" s="45">
        <v>232</v>
      </c>
      <c r="K79" s="30">
        <f t="shared" si="2"/>
        <v>1028</v>
      </c>
      <c r="L79" s="50">
        <f>SUM(K76:K79)</f>
        <v>3527</v>
      </c>
      <c r="M79" s="32"/>
      <c r="N79" s="114"/>
    </row>
    <row r="80" spans="1:14" ht="13.5" thickBot="1">
      <c r="A80" s="57"/>
      <c r="B80" s="33"/>
      <c r="C80" s="34"/>
      <c r="D80" s="34"/>
      <c r="E80" s="52"/>
      <c r="F80" s="53"/>
      <c r="G80" s="53"/>
      <c r="H80" s="53"/>
      <c r="I80" s="53"/>
      <c r="J80" s="54"/>
      <c r="K80" s="35">
        <f t="shared" si="2"/>
        <v>0</v>
      </c>
      <c r="L80" s="50">
        <f>SUM(K76:K80)</f>
        <v>3527</v>
      </c>
      <c r="M80" s="36"/>
      <c r="N80" s="114"/>
    </row>
    <row r="81" spans="1:14" ht="12.75">
      <c r="A81" s="55"/>
      <c r="B81" s="139">
        <v>28838</v>
      </c>
      <c r="C81" s="58" t="s">
        <v>56</v>
      </c>
      <c r="D81" s="58" t="s">
        <v>45</v>
      </c>
      <c r="E81" s="38">
        <v>148</v>
      </c>
      <c r="F81" s="39">
        <v>114</v>
      </c>
      <c r="G81" s="39">
        <v>151</v>
      </c>
      <c r="H81" s="39">
        <v>152</v>
      </c>
      <c r="I81" s="39">
        <v>136</v>
      </c>
      <c r="J81" s="40">
        <v>156</v>
      </c>
      <c r="K81" s="22">
        <f t="shared" si="2"/>
        <v>857</v>
      </c>
      <c r="L81" s="48">
        <f>SUM(E81:J81)</f>
        <v>857</v>
      </c>
      <c r="M81" s="24"/>
      <c r="N81" s="114"/>
    </row>
    <row r="82" spans="1:14" ht="12.75">
      <c r="A82" s="56"/>
      <c r="B82" s="2"/>
      <c r="C82" s="2"/>
      <c r="D82" s="2"/>
      <c r="E82" s="27">
        <v>141</v>
      </c>
      <c r="F82" s="28">
        <v>142</v>
      </c>
      <c r="G82" s="28">
        <v>139</v>
      </c>
      <c r="H82" s="28">
        <v>117</v>
      </c>
      <c r="I82" s="28">
        <v>124</v>
      </c>
      <c r="J82" s="29">
        <v>118</v>
      </c>
      <c r="K82" s="30">
        <f t="shared" si="2"/>
        <v>781</v>
      </c>
      <c r="L82" s="50">
        <f>SUM(K81:K82)</f>
        <v>1638</v>
      </c>
      <c r="M82" s="32"/>
      <c r="N82" s="114"/>
    </row>
    <row r="83" spans="1:14" ht="12.75">
      <c r="A83" s="56" t="s">
        <v>67</v>
      </c>
      <c r="B83" s="58" t="s">
        <v>26</v>
      </c>
      <c r="C83" s="2"/>
      <c r="D83" s="2"/>
      <c r="E83" s="27">
        <v>135</v>
      </c>
      <c r="F83" s="28">
        <v>121</v>
      </c>
      <c r="G83" s="28">
        <v>150</v>
      </c>
      <c r="H83" s="28">
        <v>158</v>
      </c>
      <c r="I83" s="28">
        <v>159</v>
      </c>
      <c r="J83" s="29">
        <v>143</v>
      </c>
      <c r="K83" s="30">
        <f t="shared" si="2"/>
        <v>866</v>
      </c>
      <c r="L83" s="50">
        <f>SUM(K81:K83)</f>
        <v>2504</v>
      </c>
      <c r="M83" s="32">
        <f>SUM(L85/24)</f>
        <v>145.58333333333334</v>
      </c>
      <c r="N83" s="114"/>
    </row>
    <row r="84" spans="1:14" ht="12.75">
      <c r="A84" s="56"/>
      <c r="B84" s="58"/>
      <c r="C84" s="2"/>
      <c r="D84" s="134"/>
      <c r="E84" s="43">
        <v>143</v>
      </c>
      <c r="F84" s="44">
        <v>157</v>
      </c>
      <c r="G84" s="44">
        <v>186</v>
      </c>
      <c r="H84" s="44">
        <v>176</v>
      </c>
      <c r="I84" s="44">
        <v>174</v>
      </c>
      <c r="J84" s="45">
        <v>154</v>
      </c>
      <c r="K84" s="30">
        <f t="shared" si="2"/>
        <v>990</v>
      </c>
      <c r="L84" s="50">
        <f>SUM(K81:K84)</f>
        <v>3494</v>
      </c>
      <c r="M84" s="32"/>
      <c r="N84" s="114"/>
    </row>
    <row r="85" spans="1:14" ht="13.5" thickBot="1">
      <c r="A85" s="57"/>
      <c r="B85" s="59"/>
      <c r="C85" s="59"/>
      <c r="D85" s="59"/>
      <c r="E85" s="52"/>
      <c r="F85" s="53"/>
      <c r="G85" s="53"/>
      <c r="H85" s="53"/>
      <c r="I85" s="53"/>
      <c r="J85" s="54"/>
      <c r="K85" s="35">
        <f t="shared" si="2"/>
        <v>0</v>
      </c>
      <c r="L85" s="50">
        <f>SUM(K81:K85)</f>
        <v>3494</v>
      </c>
      <c r="M85" s="36"/>
      <c r="N85" s="114"/>
    </row>
    <row r="86" spans="1:14" ht="12.75">
      <c r="A86" s="146"/>
      <c r="B86" s="165">
        <v>28815</v>
      </c>
      <c r="C86" s="148" t="s">
        <v>104</v>
      </c>
      <c r="D86" s="148" t="s">
        <v>105</v>
      </c>
      <c r="E86" s="149">
        <v>90</v>
      </c>
      <c r="F86" s="150">
        <v>149</v>
      </c>
      <c r="G86" s="150">
        <v>155</v>
      </c>
      <c r="H86" s="150">
        <v>123</v>
      </c>
      <c r="I86" s="150">
        <v>129</v>
      </c>
      <c r="J86" s="166">
        <v>126</v>
      </c>
      <c r="K86" s="167">
        <f t="shared" si="2"/>
        <v>772</v>
      </c>
      <c r="L86" s="168">
        <f>SUM(E86:J86)</f>
        <v>772</v>
      </c>
      <c r="M86" s="169"/>
      <c r="N86" s="114"/>
    </row>
    <row r="87" spans="1:14" ht="12.75">
      <c r="A87" s="153"/>
      <c r="B87" s="143"/>
      <c r="C87" s="143"/>
      <c r="D87" s="143"/>
      <c r="E87" s="155">
        <v>166</v>
      </c>
      <c r="F87" s="156">
        <v>194</v>
      </c>
      <c r="G87" s="156">
        <v>139</v>
      </c>
      <c r="H87" s="156">
        <v>124</v>
      </c>
      <c r="I87" s="156">
        <v>147</v>
      </c>
      <c r="J87" s="170">
        <v>187</v>
      </c>
      <c r="K87" s="171">
        <f t="shared" si="2"/>
        <v>957</v>
      </c>
      <c r="L87" s="172">
        <f>SUM(K86:K87)</f>
        <v>1729</v>
      </c>
      <c r="M87" s="173"/>
      <c r="N87" s="114"/>
    </row>
    <row r="88" spans="1:14" ht="12.75">
      <c r="A88" s="153" t="s">
        <v>70</v>
      </c>
      <c r="B88" s="148" t="s">
        <v>64</v>
      </c>
      <c r="C88" s="143"/>
      <c r="D88" s="143"/>
      <c r="E88" s="155">
        <v>162</v>
      </c>
      <c r="F88" s="156">
        <v>144</v>
      </c>
      <c r="G88" s="156">
        <v>163</v>
      </c>
      <c r="H88" s="156">
        <v>159</v>
      </c>
      <c r="I88" s="156">
        <v>121</v>
      </c>
      <c r="J88" s="170">
        <v>135</v>
      </c>
      <c r="K88" s="171">
        <f t="shared" si="2"/>
        <v>884</v>
      </c>
      <c r="L88" s="172">
        <f>SUM(K86:K88)</f>
        <v>2613</v>
      </c>
      <c r="M88" s="173">
        <f>SUM(L90/24)</f>
        <v>145.54166666666666</v>
      </c>
      <c r="N88" s="114"/>
    </row>
    <row r="89" spans="1:14" ht="12.75">
      <c r="A89" s="153"/>
      <c r="B89" s="148"/>
      <c r="C89" s="143"/>
      <c r="D89" s="143"/>
      <c r="E89" s="155">
        <v>161</v>
      </c>
      <c r="F89" s="156">
        <v>149</v>
      </c>
      <c r="G89" s="156">
        <v>134</v>
      </c>
      <c r="H89" s="156">
        <v>145</v>
      </c>
      <c r="I89" s="156">
        <v>156</v>
      </c>
      <c r="J89" s="170">
        <v>135</v>
      </c>
      <c r="K89" s="171">
        <f t="shared" si="2"/>
        <v>880</v>
      </c>
      <c r="L89" s="172">
        <f>SUM(K86:K89)</f>
        <v>3493</v>
      </c>
      <c r="M89" s="173"/>
      <c r="N89" s="114"/>
    </row>
    <row r="90" spans="1:14" ht="13.5" thickBot="1">
      <c r="A90" s="153"/>
      <c r="B90" s="144"/>
      <c r="C90" s="145"/>
      <c r="D90" s="145"/>
      <c r="E90" s="155"/>
      <c r="F90" s="156"/>
      <c r="G90" s="156"/>
      <c r="H90" s="156"/>
      <c r="I90" s="156"/>
      <c r="J90" s="170"/>
      <c r="K90" s="175">
        <f t="shared" si="2"/>
        <v>0</v>
      </c>
      <c r="L90" s="172">
        <f>SUM(K86:K90)</f>
        <v>3493</v>
      </c>
      <c r="M90" s="176"/>
      <c r="N90" s="114"/>
    </row>
    <row r="91" spans="1:14" ht="12.75">
      <c r="A91" s="146"/>
      <c r="B91" s="165">
        <v>28814</v>
      </c>
      <c r="C91" s="148" t="s">
        <v>61</v>
      </c>
      <c r="D91" s="148" t="s">
        <v>62</v>
      </c>
      <c r="E91" s="149">
        <v>163</v>
      </c>
      <c r="F91" s="150">
        <v>141</v>
      </c>
      <c r="G91" s="150">
        <v>148</v>
      </c>
      <c r="H91" s="150">
        <v>133</v>
      </c>
      <c r="I91" s="150">
        <v>133</v>
      </c>
      <c r="J91" s="166">
        <v>126</v>
      </c>
      <c r="K91" s="167">
        <f t="shared" si="2"/>
        <v>844</v>
      </c>
      <c r="L91" s="168">
        <f>SUM(E91:J91)</f>
        <v>844</v>
      </c>
      <c r="M91" s="169"/>
      <c r="N91" s="114"/>
    </row>
    <row r="92" spans="1:14" ht="12.75">
      <c r="A92" s="153"/>
      <c r="B92" s="142"/>
      <c r="C92" s="143"/>
      <c r="D92" s="143"/>
      <c r="E92" s="155">
        <v>139</v>
      </c>
      <c r="F92" s="156">
        <v>137</v>
      </c>
      <c r="G92" s="156">
        <v>171</v>
      </c>
      <c r="H92" s="156">
        <v>153</v>
      </c>
      <c r="I92" s="156">
        <v>126</v>
      </c>
      <c r="J92" s="170">
        <v>122</v>
      </c>
      <c r="K92" s="171">
        <f t="shared" si="2"/>
        <v>848</v>
      </c>
      <c r="L92" s="172">
        <f>SUM(K91:K92)</f>
        <v>1692</v>
      </c>
      <c r="M92" s="173"/>
      <c r="N92" s="114"/>
    </row>
    <row r="93" spans="1:14" ht="12.75">
      <c r="A93" s="153" t="s">
        <v>74</v>
      </c>
      <c r="B93" s="148" t="s">
        <v>64</v>
      </c>
      <c r="C93" s="143"/>
      <c r="D93" s="143"/>
      <c r="E93" s="155">
        <v>140</v>
      </c>
      <c r="F93" s="156">
        <v>171</v>
      </c>
      <c r="G93" s="156">
        <v>108</v>
      </c>
      <c r="H93" s="156">
        <v>192</v>
      </c>
      <c r="I93" s="156">
        <v>140</v>
      </c>
      <c r="J93" s="170">
        <v>199</v>
      </c>
      <c r="K93" s="171">
        <f t="shared" si="2"/>
        <v>950</v>
      </c>
      <c r="L93" s="172">
        <f>SUM(K91:K93)</f>
        <v>2642</v>
      </c>
      <c r="M93" s="173">
        <f>SUM(L95/24)</f>
        <v>144.16666666666666</v>
      </c>
      <c r="N93" s="114"/>
    </row>
    <row r="94" spans="1:14" ht="12.75">
      <c r="A94" s="153"/>
      <c r="B94" s="148"/>
      <c r="C94" s="143"/>
      <c r="D94" s="143"/>
      <c r="E94" s="161">
        <v>152</v>
      </c>
      <c r="F94" s="162">
        <v>100</v>
      </c>
      <c r="G94" s="162">
        <v>116</v>
      </c>
      <c r="H94" s="162">
        <v>138</v>
      </c>
      <c r="I94" s="162">
        <v>125</v>
      </c>
      <c r="J94" s="174">
        <v>187</v>
      </c>
      <c r="K94" s="171">
        <f t="shared" si="2"/>
        <v>818</v>
      </c>
      <c r="L94" s="172">
        <f>SUM(K91:K94)</f>
        <v>3460</v>
      </c>
      <c r="M94" s="173"/>
      <c r="N94" s="114"/>
    </row>
    <row r="95" spans="1:14" ht="13.5" thickBot="1">
      <c r="A95" s="159"/>
      <c r="B95" s="144"/>
      <c r="C95" s="145"/>
      <c r="D95" s="145"/>
      <c r="E95" s="161"/>
      <c r="F95" s="162"/>
      <c r="G95" s="162"/>
      <c r="H95" s="162"/>
      <c r="I95" s="162"/>
      <c r="J95" s="174"/>
      <c r="K95" s="175">
        <f t="shared" si="2"/>
        <v>0</v>
      </c>
      <c r="L95" s="172">
        <f>SUM(K91:K95)</f>
        <v>3460</v>
      </c>
      <c r="M95" s="176"/>
      <c r="N95" s="114"/>
    </row>
    <row r="96" spans="1:14" ht="12.75">
      <c r="A96" s="55"/>
      <c r="B96" s="18">
        <v>12112</v>
      </c>
      <c r="C96" s="6" t="s">
        <v>86</v>
      </c>
      <c r="D96" s="6" t="s">
        <v>87</v>
      </c>
      <c r="E96" s="38">
        <v>163</v>
      </c>
      <c r="F96" s="39">
        <v>129</v>
      </c>
      <c r="G96" s="39">
        <v>145</v>
      </c>
      <c r="H96" s="39">
        <v>118</v>
      </c>
      <c r="I96" s="39">
        <v>128</v>
      </c>
      <c r="J96" s="40">
        <v>153</v>
      </c>
      <c r="K96" s="22">
        <f t="shared" si="2"/>
        <v>836</v>
      </c>
      <c r="L96" s="48">
        <f>SUM(E96:J96)</f>
        <v>836</v>
      </c>
      <c r="M96" s="24"/>
      <c r="N96" s="114"/>
    </row>
    <row r="97" spans="1:14" ht="12.75">
      <c r="A97" s="56"/>
      <c r="B97" s="26"/>
      <c r="C97" s="26"/>
      <c r="D97" s="26"/>
      <c r="E97" s="27">
        <v>121</v>
      </c>
      <c r="F97" s="28">
        <v>145</v>
      </c>
      <c r="G97" s="28">
        <v>111</v>
      </c>
      <c r="H97" s="28">
        <v>152</v>
      </c>
      <c r="I97" s="28">
        <v>139</v>
      </c>
      <c r="J97" s="29">
        <v>120</v>
      </c>
      <c r="K97" s="30">
        <f t="shared" si="2"/>
        <v>788</v>
      </c>
      <c r="L97" s="50">
        <f>SUM(K96:K97)</f>
        <v>1624</v>
      </c>
      <c r="M97" s="32"/>
      <c r="N97" s="114"/>
    </row>
    <row r="98" spans="1:17" ht="12.75">
      <c r="A98" s="56" t="s">
        <v>78</v>
      </c>
      <c r="B98" s="6" t="s">
        <v>89</v>
      </c>
      <c r="C98" s="26"/>
      <c r="D98" s="26"/>
      <c r="E98" s="27">
        <v>136</v>
      </c>
      <c r="F98" s="28">
        <v>127</v>
      </c>
      <c r="G98" s="28">
        <v>140</v>
      </c>
      <c r="H98" s="28">
        <v>182</v>
      </c>
      <c r="I98" s="28">
        <v>187</v>
      </c>
      <c r="J98" s="29">
        <v>132</v>
      </c>
      <c r="K98" s="30">
        <f t="shared" si="2"/>
        <v>904</v>
      </c>
      <c r="L98" s="50">
        <f>SUM(K96:K98)</f>
        <v>2528</v>
      </c>
      <c r="M98" s="32">
        <f>SUM(L100/24)</f>
        <v>142.20833333333334</v>
      </c>
      <c r="N98" s="114"/>
      <c r="O98" s="114"/>
      <c r="P98" s="114"/>
      <c r="Q98" s="114"/>
    </row>
    <row r="99" spans="1:17" ht="12.75">
      <c r="A99" s="56"/>
      <c r="C99" s="26"/>
      <c r="D99" s="26"/>
      <c r="E99" s="43">
        <v>154</v>
      </c>
      <c r="F99" s="44">
        <v>151</v>
      </c>
      <c r="G99" s="44">
        <v>148</v>
      </c>
      <c r="H99" s="44">
        <v>183</v>
      </c>
      <c r="I99" s="44">
        <v>113</v>
      </c>
      <c r="J99" s="45">
        <v>136</v>
      </c>
      <c r="K99" s="30">
        <f t="shared" si="2"/>
        <v>885</v>
      </c>
      <c r="L99" s="50">
        <f>SUM(K96:K99)</f>
        <v>3413</v>
      </c>
      <c r="M99" s="32"/>
      <c r="N99" s="114"/>
      <c r="O99" s="114"/>
      <c r="P99" s="114"/>
      <c r="Q99" s="114"/>
    </row>
    <row r="100" spans="1:17" ht="13.5" thickBot="1">
      <c r="A100" s="57"/>
      <c r="B100" s="34"/>
      <c r="C100" s="34"/>
      <c r="D100" s="34"/>
      <c r="E100" s="52"/>
      <c r="F100" s="53"/>
      <c r="G100" s="53"/>
      <c r="H100" s="53"/>
      <c r="I100" s="53"/>
      <c r="J100" s="54"/>
      <c r="K100" s="35">
        <f t="shared" si="2"/>
        <v>0</v>
      </c>
      <c r="L100" s="50">
        <f>SUM(K96:K100)</f>
        <v>3413</v>
      </c>
      <c r="M100" s="36"/>
      <c r="N100" s="114"/>
      <c r="O100" s="114"/>
      <c r="P100" s="114"/>
      <c r="Q100" s="114"/>
    </row>
    <row r="101" spans="1:17" ht="12.75">
      <c r="A101" s="55"/>
      <c r="B101" s="18">
        <v>28897</v>
      </c>
      <c r="C101" s="6" t="s">
        <v>100</v>
      </c>
      <c r="D101" s="6" t="s">
        <v>101</v>
      </c>
      <c r="E101" s="38">
        <v>105</v>
      </c>
      <c r="F101" s="39">
        <v>120</v>
      </c>
      <c r="G101" s="39">
        <v>127</v>
      </c>
      <c r="H101" s="39">
        <v>155</v>
      </c>
      <c r="I101" s="39">
        <v>139</v>
      </c>
      <c r="J101" s="40">
        <v>157</v>
      </c>
      <c r="K101" s="22">
        <f t="shared" si="2"/>
        <v>803</v>
      </c>
      <c r="L101" s="48">
        <f>SUM(E101:J101)</f>
        <v>803</v>
      </c>
      <c r="M101" s="24"/>
      <c r="N101" s="114"/>
      <c r="O101" s="114"/>
      <c r="P101" s="114"/>
      <c r="Q101" s="114"/>
    </row>
    <row r="102" spans="1:17" ht="12.75">
      <c r="A102" s="56"/>
      <c r="B102" s="26"/>
      <c r="C102" s="26"/>
      <c r="D102" s="26"/>
      <c r="E102" s="27">
        <v>120</v>
      </c>
      <c r="F102" s="28">
        <v>148</v>
      </c>
      <c r="G102" s="28">
        <v>112</v>
      </c>
      <c r="H102" s="28">
        <v>155</v>
      </c>
      <c r="I102" s="28">
        <v>122</v>
      </c>
      <c r="J102" s="29">
        <v>134</v>
      </c>
      <c r="K102" s="30">
        <f t="shared" si="2"/>
        <v>791</v>
      </c>
      <c r="L102" s="50">
        <f>SUM(K101:K102)</f>
        <v>1594</v>
      </c>
      <c r="M102" s="32"/>
      <c r="N102" s="114"/>
      <c r="O102" s="114"/>
      <c r="P102" s="114"/>
      <c r="Q102" s="114"/>
    </row>
    <row r="103" spans="1:17" ht="12.75">
      <c r="A103" s="56" t="s">
        <v>82</v>
      </c>
      <c r="B103" s="6" t="s">
        <v>103</v>
      </c>
      <c r="C103" s="26"/>
      <c r="D103" s="26"/>
      <c r="E103" s="27">
        <v>155</v>
      </c>
      <c r="F103" s="28">
        <v>178</v>
      </c>
      <c r="G103" s="28">
        <v>184</v>
      </c>
      <c r="H103" s="28">
        <v>155</v>
      </c>
      <c r="I103" s="28">
        <v>166</v>
      </c>
      <c r="J103" s="29">
        <v>148</v>
      </c>
      <c r="K103" s="30">
        <f aca="true" t="shared" si="3" ref="K103:K125">SUM(E103:J103)</f>
        <v>986</v>
      </c>
      <c r="L103" s="50">
        <f>SUM(K101:K103)</f>
        <v>2580</v>
      </c>
      <c r="M103" s="32">
        <f>SUM(L105/24)</f>
        <v>139.04166666666666</v>
      </c>
      <c r="N103" s="114"/>
      <c r="O103" s="114"/>
      <c r="P103" s="114"/>
      <c r="Q103" s="114"/>
    </row>
    <row r="104" spans="1:17" ht="12.75">
      <c r="A104" s="56"/>
      <c r="C104" s="26"/>
      <c r="D104" s="26"/>
      <c r="E104" s="27">
        <v>119</v>
      </c>
      <c r="F104" s="28">
        <v>114</v>
      </c>
      <c r="G104" s="28">
        <v>152</v>
      </c>
      <c r="H104" s="28">
        <v>124</v>
      </c>
      <c r="I104" s="28">
        <v>118</v>
      </c>
      <c r="J104" s="29">
        <v>130</v>
      </c>
      <c r="K104" s="30">
        <f t="shared" si="3"/>
        <v>757</v>
      </c>
      <c r="L104" s="50">
        <f>SUM(K101:K104)</f>
        <v>3337</v>
      </c>
      <c r="M104" s="32"/>
      <c r="N104" s="114"/>
      <c r="O104" s="114"/>
      <c r="P104" s="114"/>
      <c r="Q104" s="114"/>
    </row>
    <row r="105" spans="1:17" ht="13.5" thickBot="1">
      <c r="A105" s="57"/>
      <c r="B105" s="34"/>
      <c r="C105" s="34"/>
      <c r="D105" s="34"/>
      <c r="E105" s="27"/>
      <c r="F105" s="28"/>
      <c r="G105" s="28"/>
      <c r="H105" s="28"/>
      <c r="I105" s="28"/>
      <c r="J105" s="29"/>
      <c r="K105" s="35">
        <f t="shared" si="3"/>
        <v>0</v>
      </c>
      <c r="L105" s="50">
        <f>SUM(K101:K105)</f>
        <v>3337</v>
      </c>
      <c r="M105" s="36"/>
      <c r="N105" s="114"/>
      <c r="O105" s="114"/>
      <c r="P105" s="114"/>
      <c r="Q105" s="114"/>
    </row>
    <row r="106" spans="1:17" ht="12.75">
      <c r="A106" s="55"/>
      <c r="B106" s="18">
        <v>28802</v>
      </c>
      <c r="C106" s="58" t="s">
        <v>68</v>
      </c>
      <c r="D106" s="6" t="s">
        <v>69</v>
      </c>
      <c r="E106" s="38">
        <v>140</v>
      </c>
      <c r="F106" s="39">
        <v>133</v>
      </c>
      <c r="G106" s="39">
        <v>116</v>
      </c>
      <c r="H106" s="39">
        <v>95</v>
      </c>
      <c r="I106" s="39">
        <v>110</v>
      </c>
      <c r="J106" s="40">
        <v>137</v>
      </c>
      <c r="K106" s="22">
        <f t="shared" si="3"/>
        <v>731</v>
      </c>
      <c r="L106" s="48">
        <f>SUM(E106:J106)</f>
        <v>731</v>
      </c>
      <c r="M106" s="24"/>
      <c r="N106" s="114"/>
      <c r="O106" s="114"/>
      <c r="P106" s="114"/>
      <c r="Q106" s="114"/>
    </row>
    <row r="107" spans="1:17" ht="12.75">
      <c r="A107" s="56"/>
      <c r="B107" s="42"/>
      <c r="C107" s="26"/>
      <c r="D107" s="26"/>
      <c r="E107" s="27">
        <v>133</v>
      </c>
      <c r="F107" s="28">
        <v>122</v>
      </c>
      <c r="G107" s="28">
        <v>109</v>
      </c>
      <c r="H107" s="28">
        <v>146</v>
      </c>
      <c r="I107" s="28">
        <v>159</v>
      </c>
      <c r="J107" s="29">
        <v>148</v>
      </c>
      <c r="K107" s="30">
        <f t="shared" si="3"/>
        <v>817</v>
      </c>
      <c r="L107" s="50">
        <f>SUM(K106:K107)</f>
        <v>1548</v>
      </c>
      <c r="M107" s="32"/>
      <c r="N107" s="114"/>
      <c r="O107" s="114"/>
      <c r="P107" s="114"/>
      <c r="Q107" s="114"/>
    </row>
    <row r="108" spans="1:17" ht="12.75">
      <c r="A108" s="56" t="s">
        <v>85</v>
      </c>
      <c r="B108" s="6" t="s">
        <v>71</v>
      </c>
      <c r="C108" s="26"/>
      <c r="D108" s="26"/>
      <c r="E108" s="27">
        <v>153</v>
      </c>
      <c r="F108" s="28">
        <v>170</v>
      </c>
      <c r="G108" s="28">
        <v>181</v>
      </c>
      <c r="H108" s="28">
        <v>102</v>
      </c>
      <c r="I108" s="28">
        <v>180</v>
      </c>
      <c r="J108" s="29">
        <v>160</v>
      </c>
      <c r="K108" s="30">
        <f t="shared" si="3"/>
        <v>946</v>
      </c>
      <c r="L108" s="50">
        <f>SUM(K106:K108)</f>
        <v>2494</v>
      </c>
      <c r="M108" s="32">
        <f>SUM(L110/24)</f>
        <v>137.58333333333334</v>
      </c>
      <c r="N108" s="114"/>
      <c r="O108" s="114"/>
      <c r="P108" s="114"/>
      <c r="Q108" s="115"/>
    </row>
    <row r="109" spans="1:17" ht="12.75">
      <c r="A109" s="56"/>
      <c r="C109" s="26"/>
      <c r="D109" s="26"/>
      <c r="E109" s="43">
        <v>112</v>
      </c>
      <c r="F109" s="44">
        <v>220</v>
      </c>
      <c r="G109" s="44">
        <v>111</v>
      </c>
      <c r="H109" s="44">
        <v>133</v>
      </c>
      <c r="I109" s="44">
        <v>108</v>
      </c>
      <c r="J109" s="45">
        <v>124</v>
      </c>
      <c r="K109" s="30">
        <f t="shared" si="3"/>
        <v>808</v>
      </c>
      <c r="L109" s="50">
        <f>SUM(K106:K109)</f>
        <v>3302</v>
      </c>
      <c r="M109" s="32"/>
      <c r="N109" s="114"/>
      <c r="O109" s="114"/>
      <c r="P109" s="114"/>
      <c r="Q109" s="115"/>
    </row>
    <row r="110" spans="1:17" ht="13.5" thickBot="1">
      <c r="A110" s="57"/>
      <c r="B110" s="33"/>
      <c r="C110" s="34"/>
      <c r="D110" s="34"/>
      <c r="E110" s="43"/>
      <c r="F110" s="44"/>
      <c r="G110" s="44"/>
      <c r="H110" s="44"/>
      <c r="I110" s="44"/>
      <c r="J110" s="45"/>
      <c r="K110" s="35">
        <f t="shared" si="3"/>
        <v>0</v>
      </c>
      <c r="L110" s="50">
        <f>SUM(K106:K110)</f>
        <v>3302</v>
      </c>
      <c r="M110" s="36"/>
      <c r="N110" s="114"/>
      <c r="O110" s="114"/>
      <c r="P110" s="114"/>
      <c r="Q110" s="114"/>
    </row>
    <row r="111" spans="1:17" ht="12.75">
      <c r="A111" s="55"/>
      <c r="B111" s="18">
        <v>28646</v>
      </c>
      <c r="C111" s="6" t="s">
        <v>97</v>
      </c>
      <c r="D111" s="6" t="s">
        <v>98</v>
      </c>
      <c r="E111" s="38">
        <v>118</v>
      </c>
      <c r="F111" s="39">
        <v>141</v>
      </c>
      <c r="G111" s="39">
        <v>130</v>
      </c>
      <c r="H111" s="39">
        <v>99</v>
      </c>
      <c r="I111" s="39">
        <v>144</v>
      </c>
      <c r="J111" s="40">
        <v>106</v>
      </c>
      <c r="K111" s="22">
        <f t="shared" si="3"/>
        <v>738</v>
      </c>
      <c r="L111" s="48">
        <f>SUM(E111:J111)</f>
        <v>738</v>
      </c>
      <c r="M111" s="24"/>
      <c r="N111" s="114"/>
      <c r="O111" s="114"/>
      <c r="P111" s="114"/>
      <c r="Q111" s="114"/>
    </row>
    <row r="112" spans="1:17" ht="12.75">
      <c r="A112" s="56"/>
      <c r="B112" s="26"/>
      <c r="C112" s="26"/>
      <c r="D112" s="26"/>
      <c r="E112" s="27">
        <v>151</v>
      </c>
      <c r="F112" s="28">
        <v>125</v>
      </c>
      <c r="G112" s="28">
        <v>137</v>
      </c>
      <c r="H112" s="28">
        <v>133</v>
      </c>
      <c r="I112" s="28">
        <v>114</v>
      </c>
      <c r="J112" s="29">
        <v>118</v>
      </c>
      <c r="K112" s="30">
        <f t="shared" si="3"/>
        <v>778</v>
      </c>
      <c r="L112" s="50">
        <f>SUM(K111:K112)</f>
        <v>1516</v>
      </c>
      <c r="M112" s="32"/>
      <c r="N112" s="114"/>
      <c r="O112" s="114"/>
      <c r="P112" s="114"/>
      <c r="Q112" s="114"/>
    </row>
    <row r="113" spans="1:17" ht="12.75">
      <c r="A113" s="56" t="s">
        <v>88</v>
      </c>
      <c r="B113" s="6" t="s">
        <v>217</v>
      </c>
      <c r="C113" s="26"/>
      <c r="D113" s="26"/>
      <c r="E113" s="27">
        <v>190</v>
      </c>
      <c r="F113" s="28">
        <v>157</v>
      </c>
      <c r="G113" s="28">
        <v>155</v>
      </c>
      <c r="H113" s="28">
        <v>178</v>
      </c>
      <c r="I113" s="28">
        <v>112</v>
      </c>
      <c r="J113" s="29">
        <v>177</v>
      </c>
      <c r="K113" s="30">
        <f t="shared" si="3"/>
        <v>969</v>
      </c>
      <c r="L113" s="50">
        <f>SUM(K111:K113)</f>
        <v>2485</v>
      </c>
      <c r="M113" s="32">
        <f>SUM(L115/24)</f>
        <v>133.75</v>
      </c>
      <c r="N113" s="114"/>
      <c r="O113" s="114"/>
      <c r="P113" s="114"/>
      <c r="Q113" s="114"/>
    </row>
    <row r="114" spans="1:14" ht="12.75">
      <c r="A114" s="56"/>
      <c r="C114" s="26"/>
      <c r="D114" s="26"/>
      <c r="E114" s="27">
        <v>130</v>
      </c>
      <c r="F114" s="28">
        <v>119</v>
      </c>
      <c r="G114" s="28">
        <v>128</v>
      </c>
      <c r="H114" s="28">
        <v>123</v>
      </c>
      <c r="I114" s="28">
        <v>123</v>
      </c>
      <c r="J114" s="29">
        <v>102</v>
      </c>
      <c r="K114" s="30">
        <f t="shared" si="3"/>
        <v>725</v>
      </c>
      <c r="L114" s="50">
        <f>SUM(K111:K114)</f>
        <v>3210</v>
      </c>
      <c r="M114" s="32"/>
      <c r="N114" s="114"/>
    </row>
    <row r="115" spans="1:14" ht="13.5" thickBot="1">
      <c r="A115" s="57"/>
      <c r="B115" s="34"/>
      <c r="C115" s="34"/>
      <c r="D115" s="34"/>
      <c r="E115" s="52"/>
      <c r="F115" s="53"/>
      <c r="G115" s="53"/>
      <c r="H115" s="53"/>
      <c r="I115" s="53"/>
      <c r="J115" s="54"/>
      <c r="K115" s="35">
        <f t="shared" si="3"/>
        <v>0</v>
      </c>
      <c r="L115" s="50">
        <f>SUM(K111:K115)</f>
        <v>3210</v>
      </c>
      <c r="M115" s="36"/>
      <c r="N115" s="114"/>
    </row>
    <row r="116" spans="1:14" ht="12.75">
      <c r="A116" s="55"/>
      <c r="B116" s="18">
        <v>28904</v>
      </c>
      <c r="C116" s="6" t="s">
        <v>72</v>
      </c>
      <c r="D116" s="6" t="s">
        <v>73</v>
      </c>
      <c r="E116" s="38">
        <v>145</v>
      </c>
      <c r="F116" s="39">
        <v>116</v>
      </c>
      <c r="G116" s="39">
        <v>122</v>
      </c>
      <c r="H116" s="39">
        <v>131</v>
      </c>
      <c r="I116" s="39">
        <v>104</v>
      </c>
      <c r="J116" s="40">
        <v>97</v>
      </c>
      <c r="K116" s="22">
        <f t="shared" si="3"/>
        <v>715</v>
      </c>
      <c r="L116" s="48">
        <f>SUM(E116:J116)</f>
        <v>715</v>
      </c>
      <c r="M116" s="24"/>
      <c r="N116" s="114"/>
    </row>
    <row r="117" spans="1:14" ht="12.75">
      <c r="A117" s="56"/>
      <c r="B117" s="26"/>
      <c r="C117" s="26"/>
      <c r="D117" s="26"/>
      <c r="E117" s="27">
        <v>126</v>
      </c>
      <c r="F117" s="28">
        <v>152</v>
      </c>
      <c r="G117" s="28">
        <v>149</v>
      </c>
      <c r="H117" s="28">
        <v>149</v>
      </c>
      <c r="I117" s="28">
        <v>116</v>
      </c>
      <c r="J117" s="29">
        <v>144</v>
      </c>
      <c r="K117" s="30">
        <f t="shared" si="3"/>
        <v>836</v>
      </c>
      <c r="L117" s="50">
        <f>SUM(K116:K117)</f>
        <v>1551</v>
      </c>
      <c r="M117" s="32"/>
      <c r="N117" s="114"/>
    </row>
    <row r="118" spans="1:14" ht="12.75">
      <c r="A118" s="56" t="s">
        <v>92</v>
      </c>
      <c r="B118" s="6" t="s">
        <v>75</v>
      </c>
      <c r="C118" s="26"/>
      <c r="D118" s="26"/>
      <c r="E118" s="27">
        <v>119</v>
      </c>
      <c r="F118" s="28">
        <v>111</v>
      </c>
      <c r="G118" s="28">
        <v>117</v>
      </c>
      <c r="H118" s="28">
        <v>128</v>
      </c>
      <c r="I118" s="28">
        <v>138</v>
      </c>
      <c r="J118" s="29">
        <v>149</v>
      </c>
      <c r="K118" s="30">
        <f t="shared" si="3"/>
        <v>762</v>
      </c>
      <c r="L118" s="50">
        <f>SUM(K116:K118)</f>
        <v>2313</v>
      </c>
      <c r="M118" s="32">
        <f>SUM(L120/24)</f>
        <v>127.875</v>
      </c>
      <c r="N118" s="114"/>
    </row>
    <row r="119" spans="1:14" ht="12.75">
      <c r="A119" s="56"/>
      <c r="C119" s="26"/>
      <c r="D119" s="26"/>
      <c r="E119" s="27">
        <v>107</v>
      </c>
      <c r="F119" s="28">
        <v>108</v>
      </c>
      <c r="G119" s="28">
        <v>119</v>
      </c>
      <c r="H119" s="28">
        <v>157</v>
      </c>
      <c r="I119" s="28">
        <v>146</v>
      </c>
      <c r="J119" s="29">
        <v>119</v>
      </c>
      <c r="K119" s="30">
        <f t="shared" si="3"/>
        <v>756</v>
      </c>
      <c r="L119" s="50">
        <f>SUM(K116:K119)</f>
        <v>3069</v>
      </c>
      <c r="M119" s="32"/>
      <c r="N119" s="114"/>
    </row>
    <row r="120" spans="1:14" ht="13.5" thickBot="1">
      <c r="A120" s="56"/>
      <c r="B120" s="33"/>
      <c r="C120" s="34"/>
      <c r="D120" s="34"/>
      <c r="E120" s="27"/>
      <c r="F120" s="28"/>
      <c r="G120" s="28"/>
      <c r="H120" s="28"/>
      <c r="I120" s="28"/>
      <c r="J120" s="29"/>
      <c r="K120" s="35">
        <f t="shared" si="3"/>
        <v>0</v>
      </c>
      <c r="L120" s="50">
        <f>SUM(K116:K120)</f>
        <v>3069</v>
      </c>
      <c r="M120" s="36"/>
      <c r="N120" s="114"/>
    </row>
    <row r="121" spans="1:14" ht="12.75">
      <c r="A121" s="55"/>
      <c r="B121" s="18">
        <v>28907</v>
      </c>
      <c r="C121" s="6" t="s">
        <v>93</v>
      </c>
      <c r="D121" s="6" t="s">
        <v>94</v>
      </c>
      <c r="E121" s="38">
        <v>89</v>
      </c>
      <c r="F121" s="39">
        <v>88</v>
      </c>
      <c r="G121" s="39">
        <v>102</v>
      </c>
      <c r="H121" s="39">
        <v>76</v>
      </c>
      <c r="I121" s="39">
        <v>84</v>
      </c>
      <c r="J121" s="40">
        <v>97</v>
      </c>
      <c r="K121" s="22">
        <f t="shared" si="3"/>
        <v>536</v>
      </c>
      <c r="L121" s="48">
        <f>SUM(E121:J121)</f>
        <v>536</v>
      </c>
      <c r="M121" s="24"/>
      <c r="N121" s="114"/>
    </row>
    <row r="122" spans="1:14" ht="12.75">
      <c r="A122" s="56"/>
      <c r="B122" s="42"/>
      <c r="C122" s="26"/>
      <c r="D122" s="26"/>
      <c r="E122" s="27">
        <v>123</v>
      </c>
      <c r="F122" s="28">
        <v>131</v>
      </c>
      <c r="G122" s="28">
        <v>83</v>
      </c>
      <c r="H122" s="28">
        <v>152</v>
      </c>
      <c r="I122" s="28">
        <v>95</v>
      </c>
      <c r="J122" s="29">
        <v>136</v>
      </c>
      <c r="K122" s="30">
        <f t="shared" si="3"/>
        <v>720</v>
      </c>
      <c r="L122" s="50">
        <f>SUM(K121:K122)</f>
        <v>1256</v>
      </c>
      <c r="M122" s="32"/>
      <c r="N122" s="114"/>
    </row>
    <row r="123" spans="1:14" ht="12.75">
      <c r="A123" s="56" t="s">
        <v>95</v>
      </c>
      <c r="B123" s="6" t="s">
        <v>96</v>
      </c>
      <c r="C123" s="26"/>
      <c r="D123" s="26"/>
      <c r="E123" s="27">
        <v>103</v>
      </c>
      <c r="F123" s="28">
        <v>103</v>
      </c>
      <c r="G123" s="28">
        <v>94</v>
      </c>
      <c r="H123" s="28">
        <v>94</v>
      </c>
      <c r="I123" s="28">
        <v>93</v>
      </c>
      <c r="J123" s="29">
        <v>132</v>
      </c>
      <c r="K123" s="30">
        <f t="shared" si="3"/>
        <v>619</v>
      </c>
      <c r="L123" s="50">
        <f>SUM(K121:K123)</f>
        <v>1875</v>
      </c>
      <c r="M123" s="32">
        <f>SUM(L125/24)</f>
        <v>102.91666666666667</v>
      </c>
      <c r="N123" s="114"/>
    </row>
    <row r="124" spans="1:14" ht="12.75">
      <c r="A124" s="56"/>
      <c r="C124" s="26"/>
      <c r="D124" s="26"/>
      <c r="E124" s="43">
        <v>106</v>
      </c>
      <c r="F124" s="44">
        <v>86</v>
      </c>
      <c r="G124" s="44">
        <v>107</v>
      </c>
      <c r="H124" s="44">
        <v>97</v>
      </c>
      <c r="I124" s="44">
        <v>99</v>
      </c>
      <c r="J124" s="45">
        <v>100</v>
      </c>
      <c r="K124" s="30">
        <f t="shared" si="3"/>
        <v>595</v>
      </c>
      <c r="L124" s="50">
        <f>SUM(K121:K124)</f>
        <v>2470</v>
      </c>
      <c r="M124" s="32"/>
      <c r="N124" s="114"/>
    </row>
    <row r="125" spans="1:14" ht="13.5" thickBot="1">
      <c r="A125" s="57"/>
      <c r="B125" s="33"/>
      <c r="C125" s="34"/>
      <c r="D125" s="59"/>
      <c r="E125" s="43"/>
      <c r="F125" s="44"/>
      <c r="G125" s="44"/>
      <c r="H125" s="44"/>
      <c r="I125" s="44"/>
      <c r="J125" s="45"/>
      <c r="K125" s="35">
        <f t="shared" si="3"/>
        <v>0</v>
      </c>
      <c r="L125" s="50">
        <f>SUM(K121:K125)</f>
        <v>2470</v>
      </c>
      <c r="M125" s="36"/>
      <c r="N125" s="114"/>
    </row>
    <row r="126" spans="1:14" ht="12.75">
      <c r="A126" s="55"/>
      <c r="B126" s="18" t="s">
        <v>48</v>
      </c>
      <c r="C126" s="58" t="s">
        <v>76</v>
      </c>
      <c r="D126" s="58" t="s">
        <v>77</v>
      </c>
      <c r="E126" s="38">
        <v>88</v>
      </c>
      <c r="F126" s="39">
        <v>85</v>
      </c>
      <c r="G126" s="39">
        <v>86</v>
      </c>
      <c r="H126" s="39">
        <v>99</v>
      </c>
      <c r="I126" s="39">
        <v>81</v>
      </c>
      <c r="J126" s="40">
        <v>171</v>
      </c>
      <c r="K126" s="22">
        <f aca="true" t="shared" si="4" ref="K126:K145">SUM(E126:J126)</f>
        <v>610</v>
      </c>
      <c r="L126" s="48">
        <f>SUM(E126:J126)</f>
        <v>610</v>
      </c>
      <c r="M126" s="24"/>
      <c r="N126" s="114"/>
    </row>
    <row r="127" spans="1:14" ht="12.75">
      <c r="A127" s="56"/>
      <c r="B127" s="26"/>
      <c r="C127" s="26"/>
      <c r="D127" s="26"/>
      <c r="E127" s="27">
        <v>89</v>
      </c>
      <c r="F127" s="28">
        <v>87</v>
      </c>
      <c r="G127" s="28">
        <v>104</v>
      </c>
      <c r="H127" s="28">
        <v>79</v>
      </c>
      <c r="I127" s="28">
        <v>101</v>
      </c>
      <c r="J127" s="29">
        <v>131</v>
      </c>
      <c r="K127" s="30">
        <f t="shared" si="4"/>
        <v>591</v>
      </c>
      <c r="L127" s="50">
        <f>SUM(K126:K127)</f>
        <v>1201</v>
      </c>
      <c r="M127" s="32"/>
      <c r="N127" s="114"/>
    </row>
    <row r="128" spans="1:14" ht="12.75">
      <c r="A128" s="56" t="s">
        <v>194</v>
      </c>
      <c r="B128" s="6" t="s">
        <v>79</v>
      </c>
      <c r="C128" s="26"/>
      <c r="D128" s="26"/>
      <c r="E128" s="27">
        <v>98</v>
      </c>
      <c r="F128" s="28">
        <v>117</v>
      </c>
      <c r="G128" s="28">
        <v>142</v>
      </c>
      <c r="H128" s="28">
        <v>90</v>
      </c>
      <c r="I128" s="28">
        <v>94</v>
      </c>
      <c r="J128" s="29">
        <v>102</v>
      </c>
      <c r="K128" s="30">
        <f t="shared" si="4"/>
        <v>643</v>
      </c>
      <c r="L128" s="50">
        <f>SUM(K126:K128)</f>
        <v>1844</v>
      </c>
      <c r="M128" s="32">
        <f>SUM(L130/24)</f>
        <v>76.83333333333333</v>
      </c>
      <c r="N128" s="114"/>
    </row>
    <row r="129" spans="1:14" ht="12.75">
      <c r="A129" s="56"/>
      <c r="C129" s="26"/>
      <c r="D129" s="26"/>
      <c r="E129" s="27"/>
      <c r="F129" s="28"/>
      <c r="G129" s="28"/>
      <c r="H129" s="28"/>
      <c r="I129" s="28"/>
      <c r="J129" s="29"/>
      <c r="K129" s="30">
        <f t="shared" si="4"/>
        <v>0</v>
      </c>
      <c r="L129" s="50">
        <f>SUM(K126:K129)</f>
        <v>1844</v>
      </c>
      <c r="M129" s="32"/>
      <c r="N129" s="114"/>
    </row>
    <row r="130" spans="1:14" ht="13.5" thickBot="1">
      <c r="A130" s="57"/>
      <c r="B130" s="33"/>
      <c r="C130" s="34"/>
      <c r="D130" s="34"/>
      <c r="E130" s="27"/>
      <c r="F130" s="28"/>
      <c r="G130" s="28"/>
      <c r="H130" s="28"/>
      <c r="I130" s="28"/>
      <c r="J130" s="29"/>
      <c r="K130" s="35">
        <f t="shared" si="4"/>
        <v>0</v>
      </c>
      <c r="L130" s="50">
        <f>SUM(K126:K130)</f>
        <v>1844</v>
      </c>
      <c r="M130" s="36"/>
      <c r="N130" s="114"/>
    </row>
    <row r="131" spans="1:14" ht="12.75">
      <c r="A131" s="55"/>
      <c r="B131" s="18">
        <v>28761</v>
      </c>
      <c r="C131" s="6" t="s">
        <v>107</v>
      </c>
      <c r="D131" s="6" t="s">
        <v>108</v>
      </c>
      <c r="E131" s="38">
        <v>147</v>
      </c>
      <c r="F131" s="39">
        <v>112</v>
      </c>
      <c r="G131" s="39">
        <v>140</v>
      </c>
      <c r="H131" s="39">
        <v>150</v>
      </c>
      <c r="I131" s="39">
        <v>156</v>
      </c>
      <c r="J131" s="40">
        <v>128</v>
      </c>
      <c r="K131" s="22">
        <f t="shared" si="4"/>
        <v>833</v>
      </c>
      <c r="L131" s="48">
        <f>SUM(E131:J131)</f>
        <v>833</v>
      </c>
      <c r="M131" s="24"/>
      <c r="N131" s="114"/>
    </row>
    <row r="132" spans="1:14" ht="13.5" customHeight="1">
      <c r="A132" s="56"/>
      <c r="B132" s="26"/>
      <c r="C132" s="26"/>
      <c r="D132" s="26"/>
      <c r="E132" s="27">
        <v>175</v>
      </c>
      <c r="F132" s="28">
        <v>159</v>
      </c>
      <c r="G132" s="28">
        <v>138</v>
      </c>
      <c r="H132" s="28">
        <v>154</v>
      </c>
      <c r="I132" s="28">
        <v>130</v>
      </c>
      <c r="J132" s="29">
        <v>125</v>
      </c>
      <c r="K132" s="30">
        <f t="shared" si="4"/>
        <v>881</v>
      </c>
      <c r="L132" s="50">
        <f>SUM(K131:K132)</f>
        <v>1714</v>
      </c>
      <c r="M132" s="32"/>
      <c r="N132" s="114"/>
    </row>
    <row r="133" spans="1:14" ht="12.75">
      <c r="A133" s="56" t="s">
        <v>99</v>
      </c>
      <c r="B133" s="6" t="s">
        <v>110</v>
      </c>
      <c r="C133" s="26"/>
      <c r="D133" s="26"/>
      <c r="E133" s="27"/>
      <c r="F133" s="28"/>
      <c r="G133" s="28"/>
      <c r="H133" s="28"/>
      <c r="I133" s="28"/>
      <c r="J133" s="29"/>
      <c r="K133" s="30">
        <f t="shared" si="4"/>
        <v>0</v>
      </c>
      <c r="L133" s="50">
        <f>SUM(K131:K133)</f>
        <v>1714</v>
      </c>
      <c r="M133" s="32">
        <f>SUM(L135/12)</f>
        <v>142.83333333333334</v>
      </c>
      <c r="N133" s="114"/>
    </row>
    <row r="134" spans="1:14" ht="12.75">
      <c r="A134" s="56"/>
      <c r="C134" s="26"/>
      <c r="D134" s="26"/>
      <c r="E134" s="43"/>
      <c r="F134" s="44"/>
      <c r="G134" s="44"/>
      <c r="H134" s="44"/>
      <c r="I134" s="44"/>
      <c r="J134" s="45"/>
      <c r="K134" s="30">
        <f t="shared" si="4"/>
        <v>0</v>
      </c>
      <c r="L134" s="50">
        <f>SUM(K131:K134)</f>
        <v>1714</v>
      </c>
      <c r="M134" s="32"/>
      <c r="N134" s="114"/>
    </row>
    <row r="135" spans="1:14" ht="13.5" thickBot="1">
      <c r="A135" s="57"/>
      <c r="B135" s="34"/>
      <c r="C135" s="34"/>
      <c r="D135" s="34"/>
      <c r="E135" s="52"/>
      <c r="F135" s="53"/>
      <c r="G135" s="53"/>
      <c r="H135" s="53"/>
      <c r="I135" s="53"/>
      <c r="J135" s="54"/>
      <c r="K135" s="35">
        <f t="shared" si="4"/>
        <v>0</v>
      </c>
      <c r="L135" s="50">
        <f>SUM(K131:K135)</f>
        <v>1714</v>
      </c>
      <c r="M135" s="36"/>
      <c r="N135" s="114"/>
    </row>
    <row r="136" spans="1:14" ht="12.75">
      <c r="A136" s="55"/>
      <c r="B136" s="18">
        <v>28763</v>
      </c>
      <c r="C136" s="6" t="s">
        <v>41</v>
      </c>
      <c r="D136" s="6" t="s">
        <v>42</v>
      </c>
      <c r="E136" s="38">
        <v>162</v>
      </c>
      <c r="F136" s="39">
        <v>146</v>
      </c>
      <c r="G136" s="39">
        <v>134</v>
      </c>
      <c r="H136" s="39">
        <v>174</v>
      </c>
      <c r="I136" s="39">
        <v>156</v>
      </c>
      <c r="J136" s="40">
        <v>167</v>
      </c>
      <c r="K136" s="22">
        <f t="shared" si="4"/>
        <v>939</v>
      </c>
      <c r="L136" s="48">
        <f>SUM(E136:J136)</f>
        <v>939</v>
      </c>
      <c r="M136" s="24"/>
      <c r="N136" s="114"/>
    </row>
    <row r="137" spans="1:14" ht="12.75">
      <c r="A137" s="56"/>
      <c r="B137" s="26"/>
      <c r="C137" s="26"/>
      <c r="D137" s="26"/>
      <c r="E137" s="27" t="s">
        <v>221</v>
      </c>
      <c r="F137" s="28"/>
      <c r="G137" s="28"/>
      <c r="H137" s="28"/>
      <c r="I137" s="28"/>
      <c r="J137" s="29"/>
      <c r="K137" s="30">
        <f t="shared" si="4"/>
        <v>0</v>
      </c>
      <c r="L137" s="50">
        <f>SUM(K133:K137)</f>
        <v>939</v>
      </c>
      <c r="M137" s="32"/>
      <c r="N137" s="114"/>
    </row>
    <row r="138" spans="1:14" ht="12.75">
      <c r="A138" s="56" t="s">
        <v>200</v>
      </c>
      <c r="B138" s="6" t="s">
        <v>18</v>
      </c>
      <c r="C138" s="26"/>
      <c r="D138" s="26"/>
      <c r="E138" s="27"/>
      <c r="F138" s="28"/>
      <c r="G138" s="28"/>
      <c r="H138" s="28"/>
      <c r="I138" s="28"/>
      <c r="J138" s="29"/>
      <c r="K138" s="30">
        <f t="shared" si="4"/>
        <v>0</v>
      </c>
      <c r="L138" s="50">
        <f>SUM(K134:K138)</f>
        <v>939</v>
      </c>
      <c r="M138" s="32">
        <f>SUM(L140/6)</f>
        <v>156.5</v>
      </c>
      <c r="N138" s="114"/>
    </row>
    <row r="139" spans="1:14" ht="12.75">
      <c r="A139" s="56"/>
      <c r="E139" s="27"/>
      <c r="F139" s="28"/>
      <c r="G139" s="28"/>
      <c r="H139" s="28"/>
      <c r="I139" s="28"/>
      <c r="J139" s="29"/>
      <c r="K139" s="30">
        <f t="shared" si="4"/>
        <v>0</v>
      </c>
      <c r="L139" s="50">
        <f>SUM(K135:K139)</f>
        <v>939</v>
      </c>
      <c r="M139" s="32"/>
      <c r="N139" s="114"/>
    </row>
    <row r="140" spans="1:14" ht="13.5" thickBot="1">
      <c r="A140" s="57"/>
      <c r="B140" s="26"/>
      <c r="C140" s="26"/>
      <c r="D140" s="26"/>
      <c r="E140" s="27"/>
      <c r="F140" s="28"/>
      <c r="G140" s="28"/>
      <c r="H140" s="28"/>
      <c r="I140" s="28"/>
      <c r="J140" s="29"/>
      <c r="K140" s="35">
        <f t="shared" si="4"/>
        <v>0</v>
      </c>
      <c r="L140" s="50">
        <f>SUM(K136:K140)</f>
        <v>939</v>
      </c>
      <c r="M140" s="36"/>
      <c r="N140" s="114"/>
    </row>
    <row r="141" spans="1:14" ht="12.75">
      <c r="A141" s="55"/>
      <c r="B141" s="140" t="s">
        <v>48</v>
      </c>
      <c r="C141" s="141" t="s">
        <v>83</v>
      </c>
      <c r="D141" s="141" t="s">
        <v>84</v>
      </c>
      <c r="E141" s="38">
        <v>116</v>
      </c>
      <c r="F141" s="39">
        <v>82</v>
      </c>
      <c r="G141" s="39">
        <v>78</v>
      </c>
      <c r="H141" s="39">
        <v>73</v>
      </c>
      <c r="I141" s="39">
        <v>86</v>
      </c>
      <c r="J141" s="40">
        <v>109</v>
      </c>
      <c r="K141" s="22">
        <f t="shared" si="4"/>
        <v>544</v>
      </c>
      <c r="L141" s="48">
        <f>SUM(E141:J141)</f>
        <v>544</v>
      </c>
      <c r="M141" s="24"/>
      <c r="N141" s="114"/>
    </row>
    <row r="142" spans="1:14" ht="12.75">
      <c r="A142" s="56"/>
      <c r="B142" s="142"/>
      <c r="C142" s="143"/>
      <c r="D142" s="143"/>
      <c r="E142" s="27" t="s">
        <v>222</v>
      </c>
      <c r="F142" s="28"/>
      <c r="G142" s="28"/>
      <c r="H142" s="28"/>
      <c r="I142" s="28"/>
      <c r="J142" s="29"/>
      <c r="K142" s="30">
        <f t="shared" si="4"/>
        <v>0</v>
      </c>
      <c r="L142" s="50">
        <f>SUM(K141:K142)</f>
        <v>544</v>
      </c>
      <c r="M142" s="32"/>
      <c r="N142" s="114"/>
    </row>
    <row r="143" spans="1:14" ht="12.75">
      <c r="A143" s="56" t="s">
        <v>102</v>
      </c>
      <c r="B143" s="142" t="s">
        <v>79</v>
      </c>
      <c r="C143" s="143"/>
      <c r="D143" s="143"/>
      <c r="E143" s="27"/>
      <c r="F143" s="28"/>
      <c r="G143" s="28"/>
      <c r="H143" s="28"/>
      <c r="I143" s="28"/>
      <c r="J143" s="29"/>
      <c r="K143" s="30">
        <f t="shared" si="4"/>
        <v>0</v>
      </c>
      <c r="L143" s="50">
        <f>SUM(K141:K143)</f>
        <v>544</v>
      </c>
      <c r="M143" s="32">
        <f>SUM(L145/6)</f>
        <v>90.66666666666667</v>
      </c>
      <c r="N143" s="114"/>
    </row>
    <row r="144" spans="1:14" ht="12.75">
      <c r="A144" s="56"/>
      <c r="B144" s="142"/>
      <c r="C144" s="143"/>
      <c r="D144" s="143"/>
      <c r="E144" s="43"/>
      <c r="F144" s="44"/>
      <c r="G144" s="44"/>
      <c r="H144" s="44"/>
      <c r="I144" s="44"/>
      <c r="J144" s="45"/>
      <c r="K144" s="30">
        <f t="shared" si="4"/>
        <v>0</v>
      </c>
      <c r="L144" s="50">
        <f>SUM(K141:K144)</f>
        <v>544</v>
      </c>
      <c r="M144" s="32"/>
      <c r="N144" s="114"/>
    </row>
    <row r="145" spans="1:14" ht="13.5" thickBot="1">
      <c r="A145" s="57"/>
      <c r="B145" s="144"/>
      <c r="C145" s="145"/>
      <c r="D145" s="145"/>
      <c r="E145" s="52"/>
      <c r="F145" s="53"/>
      <c r="G145" s="53"/>
      <c r="H145" s="53"/>
      <c r="I145" s="53"/>
      <c r="J145" s="54"/>
      <c r="K145" s="35">
        <f t="shared" si="4"/>
        <v>0</v>
      </c>
      <c r="L145" s="61">
        <f>SUM(K141:K145)</f>
        <v>544</v>
      </c>
      <c r="M145" s="36"/>
      <c r="N145" s="1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55"/>
  <sheetViews>
    <sheetView zoomScalePageLayoutView="0" workbookViewId="0" topLeftCell="A1">
      <selection activeCell="G56" sqref="G56"/>
    </sheetView>
  </sheetViews>
  <sheetFormatPr defaultColWidth="11.421875" defaultRowHeight="12.75"/>
  <cols>
    <col min="1" max="1" width="6.140625" style="6" customWidth="1"/>
    <col min="2" max="2" width="6.421875" style="6" customWidth="1"/>
    <col min="3" max="4" width="11.421875" style="6" customWidth="1"/>
    <col min="5" max="5" width="7.57421875" style="0" customWidth="1"/>
    <col min="6" max="11" width="7.421875" style="0" customWidth="1"/>
    <col min="12" max="13" width="7.421875" style="6" customWidth="1"/>
  </cols>
  <sheetData>
    <row r="1" spans="1:13" ht="15">
      <c r="A1" s="1"/>
      <c r="B1" s="2"/>
      <c r="C1" s="2"/>
      <c r="D1" s="2"/>
      <c r="E1" s="1"/>
      <c r="F1" s="3" t="s">
        <v>0</v>
      </c>
      <c r="H1" s="1"/>
      <c r="I1" s="1"/>
      <c r="J1" s="1"/>
      <c r="K1" s="1"/>
      <c r="L1" s="2"/>
      <c r="M1" s="2"/>
    </row>
    <row r="2" spans="1:13" ht="12.75">
      <c r="A2" s="1"/>
      <c r="B2" s="2"/>
      <c r="C2" s="2"/>
      <c r="D2" s="2"/>
      <c r="E2" s="1"/>
      <c r="F2" s="4" t="s">
        <v>1</v>
      </c>
      <c r="H2" s="1"/>
      <c r="I2" s="1"/>
      <c r="J2" s="1"/>
      <c r="K2" s="1"/>
      <c r="L2" s="2"/>
      <c r="M2" s="2"/>
    </row>
    <row r="3" spans="1:13" ht="12.75">
      <c r="A3" s="1"/>
      <c r="B3" s="2"/>
      <c r="C3" s="2"/>
      <c r="D3" s="2"/>
      <c r="E3" s="1"/>
      <c r="F3" s="1"/>
      <c r="H3" s="1"/>
      <c r="I3" s="1"/>
      <c r="J3" s="1"/>
      <c r="K3" s="1"/>
      <c r="L3" s="2"/>
      <c r="M3" s="2"/>
    </row>
    <row r="4" spans="1:13" ht="15.75">
      <c r="A4" s="1"/>
      <c r="B4" s="2"/>
      <c r="C4" s="2"/>
      <c r="D4" s="2"/>
      <c r="E4" s="1"/>
      <c r="F4" s="5" t="s">
        <v>2</v>
      </c>
      <c r="H4" s="1"/>
      <c r="I4" s="1"/>
      <c r="J4" s="1"/>
      <c r="K4" s="1"/>
      <c r="L4" s="2"/>
      <c r="M4" s="2"/>
    </row>
    <row r="5" ht="12.75"/>
    <row r="6" ht="12.75"/>
    <row r="7" ht="12.75"/>
    <row r="8" ht="13.5" thickBot="1"/>
    <row r="9" spans="2:14" ht="13.5" thickBot="1">
      <c r="B9" s="8" t="s">
        <v>3</v>
      </c>
      <c r="C9" s="9" t="s">
        <v>4</v>
      </c>
      <c r="D9" s="10" t="s">
        <v>5</v>
      </c>
      <c r="E9" s="11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 t="s">
        <v>13</v>
      </c>
      <c r="M9" s="15" t="s">
        <v>14</v>
      </c>
      <c r="N9" s="16"/>
    </row>
    <row r="10" spans="1:13" ht="12.75">
      <c r="A10" s="17"/>
      <c r="B10" s="18">
        <v>12752</v>
      </c>
      <c r="C10" s="6" t="s">
        <v>119</v>
      </c>
      <c r="D10" s="6" t="s">
        <v>120</v>
      </c>
      <c r="E10" s="19">
        <v>156</v>
      </c>
      <c r="F10" s="20">
        <v>106</v>
      </c>
      <c r="G10" s="20">
        <v>135</v>
      </c>
      <c r="H10" s="20">
        <v>138</v>
      </c>
      <c r="I10" s="20">
        <v>177</v>
      </c>
      <c r="J10" s="21">
        <v>148</v>
      </c>
      <c r="K10" s="22">
        <f aca="true" t="shared" si="0" ref="K10:K54">SUM(E10:J10)</f>
        <v>860</v>
      </c>
      <c r="L10" s="23">
        <f>SUM(E10:J10)</f>
        <v>860</v>
      </c>
      <c r="M10" s="24"/>
    </row>
    <row r="11" spans="1:13" ht="12.75">
      <c r="A11" s="25"/>
      <c r="B11" s="26"/>
      <c r="C11" s="26"/>
      <c r="D11" s="26"/>
      <c r="E11" s="27">
        <v>158</v>
      </c>
      <c r="F11" s="28">
        <v>209</v>
      </c>
      <c r="G11" s="28">
        <v>129</v>
      </c>
      <c r="H11" s="28">
        <v>131</v>
      </c>
      <c r="I11" s="28">
        <v>143</v>
      </c>
      <c r="J11" s="29">
        <v>160</v>
      </c>
      <c r="K11" s="30">
        <f t="shared" si="0"/>
        <v>930</v>
      </c>
      <c r="L11" s="31">
        <f>SUM(K10:K11)</f>
        <v>1790</v>
      </c>
      <c r="M11" s="32"/>
    </row>
    <row r="12" spans="1:13" ht="12.75">
      <c r="A12" s="25" t="s">
        <v>17</v>
      </c>
      <c r="B12" s="6" t="s">
        <v>121</v>
      </c>
      <c r="C12" s="26"/>
      <c r="D12" s="26"/>
      <c r="E12" s="27">
        <v>158</v>
      </c>
      <c r="F12" s="28">
        <v>159</v>
      </c>
      <c r="G12" s="28">
        <v>196</v>
      </c>
      <c r="H12" s="28">
        <v>192</v>
      </c>
      <c r="I12" s="28">
        <v>194</v>
      </c>
      <c r="J12" s="29">
        <v>191</v>
      </c>
      <c r="K12" s="30">
        <f t="shared" si="0"/>
        <v>1090</v>
      </c>
      <c r="L12" s="31">
        <f>SUM(K10:K12)</f>
        <v>2880</v>
      </c>
      <c r="M12" s="32">
        <f>SUM(L14/24)</f>
        <v>162.70833333333334</v>
      </c>
    </row>
    <row r="13" spans="1:13" ht="12.75">
      <c r="A13" s="25"/>
      <c r="C13" s="26"/>
      <c r="D13" s="26"/>
      <c r="E13" s="27">
        <v>159</v>
      </c>
      <c r="F13" s="28">
        <v>134</v>
      </c>
      <c r="G13" s="28">
        <v>187</v>
      </c>
      <c r="H13" s="28">
        <v>215</v>
      </c>
      <c r="I13" s="28">
        <v>152</v>
      </c>
      <c r="J13" s="29">
        <v>178</v>
      </c>
      <c r="K13" s="30">
        <f t="shared" si="0"/>
        <v>1025</v>
      </c>
      <c r="L13" s="31">
        <f>SUM(K10:K13)</f>
        <v>3905</v>
      </c>
      <c r="M13" s="32"/>
    </row>
    <row r="14" spans="1:13" ht="13.5" thickBot="1">
      <c r="A14" s="25"/>
      <c r="B14" s="33"/>
      <c r="C14" s="34"/>
      <c r="D14" s="34"/>
      <c r="E14" s="27"/>
      <c r="F14" s="28"/>
      <c r="G14" s="28"/>
      <c r="H14" s="28"/>
      <c r="I14" s="28"/>
      <c r="J14" s="29"/>
      <c r="K14" s="35">
        <f t="shared" si="0"/>
        <v>0</v>
      </c>
      <c r="L14" s="31">
        <f>SUM(K10:K14)</f>
        <v>3905</v>
      </c>
      <c r="M14" s="36"/>
    </row>
    <row r="15" spans="1:13" ht="12.75">
      <c r="A15" s="37"/>
      <c r="B15" s="18">
        <v>12748</v>
      </c>
      <c r="C15" s="6" t="s">
        <v>122</v>
      </c>
      <c r="D15" s="6" t="s">
        <v>123</v>
      </c>
      <c r="E15" s="38">
        <v>144</v>
      </c>
      <c r="F15" s="39">
        <v>157</v>
      </c>
      <c r="G15" s="39">
        <v>129</v>
      </c>
      <c r="H15" s="39">
        <v>134</v>
      </c>
      <c r="I15" s="39">
        <v>136</v>
      </c>
      <c r="J15" s="40">
        <v>148</v>
      </c>
      <c r="K15" s="22">
        <f t="shared" si="0"/>
        <v>848</v>
      </c>
      <c r="L15" s="23">
        <f>SUM(E15:J15)</f>
        <v>848</v>
      </c>
      <c r="M15" s="24"/>
    </row>
    <row r="16" spans="1:13" ht="12.75">
      <c r="A16" s="41"/>
      <c r="B16" s="42"/>
      <c r="C16" s="26"/>
      <c r="D16" s="26"/>
      <c r="E16" s="27">
        <v>177</v>
      </c>
      <c r="F16" s="28">
        <v>133</v>
      </c>
      <c r="G16" s="28">
        <v>166</v>
      </c>
      <c r="H16" s="28">
        <v>162</v>
      </c>
      <c r="I16" s="28">
        <v>125</v>
      </c>
      <c r="J16" s="29">
        <v>147</v>
      </c>
      <c r="K16" s="30">
        <f t="shared" si="0"/>
        <v>910</v>
      </c>
      <c r="L16" s="31">
        <f>SUM(K15:K16)</f>
        <v>1758</v>
      </c>
      <c r="M16" s="32"/>
    </row>
    <row r="17" spans="1:13" ht="12.75">
      <c r="A17" s="41" t="s">
        <v>21</v>
      </c>
      <c r="B17" s="6" t="s">
        <v>60</v>
      </c>
      <c r="C17" s="26"/>
      <c r="D17" s="26"/>
      <c r="E17" s="27">
        <v>174</v>
      </c>
      <c r="F17" s="28">
        <v>190</v>
      </c>
      <c r="G17" s="28">
        <v>206</v>
      </c>
      <c r="H17" s="28">
        <v>212</v>
      </c>
      <c r="I17" s="28">
        <v>166</v>
      </c>
      <c r="J17" s="29">
        <v>214</v>
      </c>
      <c r="K17" s="30">
        <f t="shared" si="0"/>
        <v>1162</v>
      </c>
      <c r="L17" s="31">
        <f>SUM(K15:K17)</f>
        <v>2920</v>
      </c>
      <c r="M17" s="32">
        <f>SUM(L19/24)</f>
        <v>159.625</v>
      </c>
    </row>
    <row r="18" spans="1:13" ht="12.75">
      <c r="A18" s="41"/>
      <c r="C18" s="26"/>
      <c r="D18" s="26"/>
      <c r="E18" s="43">
        <v>150</v>
      </c>
      <c r="F18" s="44">
        <v>123</v>
      </c>
      <c r="G18" s="44">
        <v>153</v>
      </c>
      <c r="H18" s="44">
        <v>133</v>
      </c>
      <c r="I18" s="44">
        <v>195</v>
      </c>
      <c r="J18" s="45">
        <v>157</v>
      </c>
      <c r="K18" s="30">
        <f t="shared" si="0"/>
        <v>911</v>
      </c>
      <c r="L18" s="31">
        <f>SUM(K15:K18)</f>
        <v>3831</v>
      </c>
      <c r="M18" s="32"/>
    </row>
    <row r="19" spans="1:13" ht="13.5" thickBot="1">
      <c r="A19" s="46"/>
      <c r="B19" s="33"/>
      <c r="C19" s="34"/>
      <c r="D19" s="34"/>
      <c r="E19" s="43"/>
      <c r="F19" s="44"/>
      <c r="G19" s="44"/>
      <c r="H19" s="44"/>
      <c r="I19" s="44"/>
      <c r="J19" s="45"/>
      <c r="K19" s="35">
        <f t="shared" si="0"/>
        <v>0</v>
      </c>
      <c r="L19" s="31">
        <f>SUM(K15:K19)</f>
        <v>3831</v>
      </c>
      <c r="M19" s="36"/>
    </row>
    <row r="20" spans="1:13" ht="12.75">
      <c r="A20" s="47"/>
      <c r="B20" s="18">
        <v>12620</v>
      </c>
      <c r="C20" s="6" t="s">
        <v>125</v>
      </c>
      <c r="D20" s="6" t="s">
        <v>120</v>
      </c>
      <c r="E20" s="38">
        <v>125</v>
      </c>
      <c r="F20" s="39">
        <v>170</v>
      </c>
      <c r="G20" s="39">
        <v>139</v>
      </c>
      <c r="H20" s="39">
        <v>119</v>
      </c>
      <c r="I20" s="39">
        <v>117</v>
      </c>
      <c r="J20" s="40">
        <v>120</v>
      </c>
      <c r="K20" s="22">
        <f t="shared" si="0"/>
        <v>790</v>
      </c>
      <c r="L20" s="23">
        <f>SUM(E20:J20)</f>
        <v>790</v>
      </c>
      <c r="M20" s="24"/>
    </row>
    <row r="21" spans="1:13" ht="12.75">
      <c r="A21" s="49"/>
      <c r="B21" s="26"/>
      <c r="C21" s="26"/>
      <c r="D21" s="26"/>
      <c r="E21" s="27">
        <v>165</v>
      </c>
      <c r="F21" s="28">
        <v>169</v>
      </c>
      <c r="G21" s="28">
        <v>152</v>
      </c>
      <c r="H21" s="28">
        <v>144</v>
      </c>
      <c r="I21" s="28">
        <v>176</v>
      </c>
      <c r="J21" s="29">
        <v>152</v>
      </c>
      <c r="K21" s="30">
        <f t="shared" si="0"/>
        <v>958</v>
      </c>
      <c r="L21" s="31">
        <f>SUM(K20:K21)</f>
        <v>1748</v>
      </c>
      <c r="M21" s="32"/>
    </row>
    <row r="22" spans="1:13" ht="12.75">
      <c r="A22" s="49" t="s">
        <v>25</v>
      </c>
      <c r="B22" s="6" t="s">
        <v>60</v>
      </c>
      <c r="C22" s="26"/>
      <c r="D22" s="26"/>
      <c r="E22" s="27">
        <v>169</v>
      </c>
      <c r="F22" s="28">
        <v>169</v>
      </c>
      <c r="G22" s="28">
        <v>135</v>
      </c>
      <c r="H22" s="28">
        <v>243</v>
      </c>
      <c r="I22" s="28">
        <v>181</v>
      </c>
      <c r="J22" s="29">
        <v>189</v>
      </c>
      <c r="K22" s="30">
        <f t="shared" si="0"/>
        <v>1086</v>
      </c>
      <c r="L22" s="31">
        <f>SUM(K20:K22)</f>
        <v>2834</v>
      </c>
      <c r="M22" s="32">
        <f>SUM(L24/24)</f>
        <v>156.83333333333334</v>
      </c>
    </row>
    <row r="23" spans="1:13" ht="12.75">
      <c r="A23" s="49"/>
      <c r="C23" s="26"/>
      <c r="D23" s="26"/>
      <c r="E23" s="43">
        <v>157</v>
      </c>
      <c r="F23" s="44">
        <v>158</v>
      </c>
      <c r="G23" s="44">
        <v>168</v>
      </c>
      <c r="H23" s="44">
        <v>134</v>
      </c>
      <c r="I23" s="44">
        <v>124</v>
      </c>
      <c r="J23" s="45">
        <v>189</v>
      </c>
      <c r="K23" s="30">
        <f t="shared" si="0"/>
        <v>930</v>
      </c>
      <c r="L23" s="31">
        <f>SUM(K20:K23)</f>
        <v>3764</v>
      </c>
      <c r="M23" s="32"/>
    </row>
    <row r="24" spans="1:13" ht="13.5" thickBot="1">
      <c r="A24" s="51"/>
      <c r="B24" s="34"/>
      <c r="C24" s="34"/>
      <c r="D24" s="34"/>
      <c r="E24" s="52"/>
      <c r="F24" s="53"/>
      <c r="G24" s="53"/>
      <c r="H24" s="53"/>
      <c r="I24" s="53"/>
      <c r="J24" s="54"/>
      <c r="K24" s="35">
        <f t="shared" si="0"/>
        <v>0</v>
      </c>
      <c r="L24" s="31">
        <f>SUM(K20:K24)</f>
        <v>3764</v>
      </c>
      <c r="M24" s="36"/>
    </row>
    <row r="25" spans="1:13" ht="12.75">
      <c r="A25" s="55"/>
      <c r="B25" s="18">
        <v>28785</v>
      </c>
      <c r="C25" s="6" t="s">
        <v>114</v>
      </c>
      <c r="D25" s="6" t="s">
        <v>115</v>
      </c>
      <c r="E25" s="38">
        <v>163</v>
      </c>
      <c r="F25" s="39">
        <v>159</v>
      </c>
      <c r="G25" s="39">
        <v>141</v>
      </c>
      <c r="H25" s="39">
        <v>154</v>
      </c>
      <c r="I25" s="39">
        <v>159</v>
      </c>
      <c r="J25" s="40">
        <v>135</v>
      </c>
      <c r="K25" s="22">
        <f t="shared" si="0"/>
        <v>911</v>
      </c>
      <c r="L25" s="23">
        <f>SUM(E25:J25)</f>
        <v>911</v>
      </c>
      <c r="M25" s="24"/>
    </row>
    <row r="26" spans="1:13" ht="12.75">
      <c r="A26" s="56"/>
      <c r="B26" s="26"/>
      <c r="C26" s="26"/>
      <c r="D26" s="26"/>
      <c r="E26" s="27">
        <v>118</v>
      </c>
      <c r="F26" s="28">
        <v>121</v>
      </c>
      <c r="G26" s="28">
        <v>160</v>
      </c>
      <c r="H26" s="28">
        <v>176</v>
      </c>
      <c r="I26" s="28">
        <v>138</v>
      </c>
      <c r="J26" s="29">
        <v>162</v>
      </c>
      <c r="K26" s="30">
        <f t="shared" si="0"/>
        <v>875</v>
      </c>
      <c r="L26" s="31">
        <f>SUM(K25:K26)</f>
        <v>1786</v>
      </c>
      <c r="M26" s="32"/>
    </row>
    <row r="27" spans="1:13" ht="12.75">
      <c r="A27" s="56" t="s">
        <v>29</v>
      </c>
      <c r="B27" s="6" t="s">
        <v>116</v>
      </c>
      <c r="C27" s="26"/>
      <c r="D27" s="26"/>
      <c r="E27" s="27">
        <v>170</v>
      </c>
      <c r="F27" s="28">
        <v>143</v>
      </c>
      <c r="G27" s="28">
        <v>190</v>
      </c>
      <c r="H27" s="28">
        <v>164</v>
      </c>
      <c r="I27" s="28">
        <v>161</v>
      </c>
      <c r="J27" s="29">
        <v>145</v>
      </c>
      <c r="K27" s="30">
        <f t="shared" si="0"/>
        <v>973</v>
      </c>
      <c r="L27" s="31">
        <f>SUM(K25:K27)</f>
        <v>2759</v>
      </c>
      <c r="M27" s="32">
        <f>SUM(L29/24)</f>
        <v>155.04166666666666</v>
      </c>
    </row>
    <row r="28" spans="1:13" ht="12.75">
      <c r="A28" s="56"/>
      <c r="C28" s="26"/>
      <c r="D28" s="26"/>
      <c r="E28" s="27">
        <v>198</v>
      </c>
      <c r="F28" s="28">
        <v>156</v>
      </c>
      <c r="G28" s="28">
        <v>140</v>
      </c>
      <c r="H28" s="28">
        <v>144</v>
      </c>
      <c r="I28" s="28">
        <v>151</v>
      </c>
      <c r="J28" s="29">
        <v>173</v>
      </c>
      <c r="K28" s="30">
        <f t="shared" si="0"/>
        <v>962</v>
      </c>
      <c r="L28" s="31">
        <f>SUM(K25:K28)</f>
        <v>3721</v>
      </c>
      <c r="M28" s="32"/>
    </row>
    <row r="29" spans="1:13" ht="13.5" thickBot="1">
      <c r="A29" s="56"/>
      <c r="B29" s="33"/>
      <c r="C29" s="34"/>
      <c r="D29" s="34"/>
      <c r="E29" s="27"/>
      <c r="F29" s="28"/>
      <c r="G29" s="28"/>
      <c r="H29" s="28"/>
      <c r="I29" s="28"/>
      <c r="J29" s="29"/>
      <c r="K29" s="35">
        <f t="shared" si="0"/>
        <v>0</v>
      </c>
      <c r="L29" s="31">
        <f>SUM(K25:K29)</f>
        <v>3721</v>
      </c>
      <c r="M29" s="36"/>
    </row>
    <row r="30" spans="1:13" ht="12.75">
      <c r="A30" s="55"/>
      <c r="B30" s="18">
        <v>12559</v>
      </c>
      <c r="C30" s="6" t="s">
        <v>111</v>
      </c>
      <c r="D30" s="6" t="s">
        <v>112</v>
      </c>
      <c r="E30" s="38">
        <v>172</v>
      </c>
      <c r="F30" s="39">
        <v>150</v>
      </c>
      <c r="G30" s="39">
        <v>149</v>
      </c>
      <c r="H30" s="39">
        <v>189</v>
      </c>
      <c r="I30" s="39">
        <v>123</v>
      </c>
      <c r="J30" s="40">
        <v>149</v>
      </c>
      <c r="K30" s="22">
        <f t="shared" si="0"/>
        <v>932</v>
      </c>
      <c r="L30" s="23">
        <f>SUM(E30:J30)</f>
        <v>932</v>
      </c>
      <c r="M30" s="24"/>
    </row>
    <row r="31" spans="1:13" ht="12.75">
      <c r="A31" s="56"/>
      <c r="B31" s="42"/>
      <c r="C31" s="26"/>
      <c r="D31" s="26"/>
      <c r="E31" s="27">
        <v>141</v>
      </c>
      <c r="F31" s="28">
        <v>117</v>
      </c>
      <c r="G31" s="28">
        <v>124</v>
      </c>
      <c r="H31" s="28">
        <v>119</v>
      </c>
      <c r="I31" s="28">
        <v>163</v>
      </c>
      <c r="J31" s="29">
        <v>155</v>
      </c>
      <c r="K31" s="30">
        <f t="shared" si="0"/>
        <v>819</v>
      </c>
      <c r="L31" s="31">
        <f>SUM(K30:K31)</f>
        <v>1751</v>
      </c>
      <c r="M31" s="32"/>
    </row>
    <row r="32" spans="1:13" ht="12.75">
      <c r="A32" s="56" t="s">
        <v>33</v>
      </c>
      <c r="B32" s="6" t="s">
        <v>113</v>
      </c>
      <c r="C32" s="26"/>
      <c r="D32" s="26"/>
      <c r="E32" s="27">
        <v>158</v>
      </c>
      <c r="F32" s="28">
        <v>188</v>
      </c>
      <c r="G32" s="28">
        <v>189</v>
      </c>
      <c r="H32" s="28">
        <v>158</v>
      </c>
      <c r="I32" s="28">
        <v>151</v>
      </c>
      <c r="J32" s="29">
        <v>169</v>
      </c>
      <c r="K32" s="30">
        <f t="shared" si="0"/>
        <v>1013</v>
      </c>
      <c r="L32" s="31">
        <f>SUM(K30:K32)</f>
        <v>2764</v>
      </c>
      <c r="M32" s="32">
        <f>SUM(L34/24)</f>
        <v>152.79166666666666</v>
      </c>
    </row>
    <row r="33" spans="1:13" ht="12.75">
      <c r="A33" s="56"/>
      <c r="C33" s="26"/>
      <c r="D33" s="26"/>
      <c r="E33" s="43">
        <v>125</v>
      </c>
      <c r="F33" s="44">
        <v>168</v>
      </c>
      <c r="G33" s="44">
        <v>125</v>
      </c>
      <c r="H33" s="44">
        <v>199</v>
      </c>
      <c r="I33" s="44">
        <v>139</v>
      </c>
      <c r="J33" s="45">
        <v>147</v>
      </c>
      <c r="K33" s="30">
        <f t="shared" si="0"/>
        <v>903</v>
      </c>
      <c r="L33" s="31">
        <f>SUM(K30:K33)</f>
        <v>3667</v>
      </c>
      <c r="M33" s="32"/>
    </row>
    <row r="34" spans="1:13" ht="13.5" thickBot="1">
      <c r="A34" s="57"/>
      <c r="B34" s="33"/>
      <c r="C34" s="34"/>
      <c r="D34" s="34"/>
      <c r="E34" s="43"/>
      <c r="F34" s="44"/>
      <c r="G34" s="44"/>
      <c r="H34" s="44"/>
      <c r="I34" s="44"/>
      <c r="J34" s="45"/>
      <c r="K34" s="35">
        <f t="shared" si="0"/>
        <v>0</v>
      </c>
      <c r="L34" s="31">
        <f>SUM(K30:K34)</f>
        <v>3667</v>
      </c>
      <c r="M34" s="36"/>
    </row>
    <row r="35" spans="1:13" ht="12.75">
      <c r="A35" s="55"/>
      <c r="B35" s="18">
        <v>28676</v>
      </c>
      <c r="C35" s="6" t="s">
        <v>117</v>
      </c>
      <c r="D35" s="6" t="s">
        <v>118</v>
      </c>
      <c r="E35" s="38">
        <v>138</v>
      </c>
      <c r="F35" s="39">
        <v>151</v>
      </c>
      <c r="G35" s="39">
        <v>133</v>
      </c>
      <c r="H35" s="39">
        <v>180</v>
      </c>
      <c r="I35" s="39">
        <v>116</v>
      </c>
      <c r="J35" s="40">
        <v>145</v>
      </c>
      <c r="K35" s="22">
        <f t="shared" si="0"/>
        <v>863</v>
      </c>
      <c r="L35" s="23">
        <f>SUM(E35:J35)</f>
        <v>863</v>
      </c>
      <c r="M35" s="24"/>
    </row>
    <row r="36" spans="1:13" ht="12.75">
      <c r="A36" s="56"/>
      <c r="B36" s="26"/>
      <c r="C36" s="26"/>
      <c r="D36" s="26"/>
      <c r="E36" s="27">
        <v>95</v>
      </c>
      <c r="F36" s="28">
        <v>109</v>
      </c>
      <c r="G36" s="28">
        <v>153</v>
      </c>
      <c r="H36" s="28">
        <v>148</v>
      </c>
      <c r="I36" s="28">
        <v>169</v>
      </c>
      <c r="J36" s="29">
        <v>121</v>
      </c>
      <c r="K36" s="30">
        <f t="shared" si="0"/>
        <v>795</v>
      </c>
      <c r="L36" s="31">
        <f>SUM(K35:K36)</f>
        <v>1658</v>
      </c>
      <c r="M36" s="32"/>
    </row>
    <row r="37" spans="1:13" ht="12.75">
      <c r="A37" s="56" t="s">
        <v>36</v>
      </c>
      <c r="B37" s="6" t="s">
        <v>113</v>
      </c>
      <c r="C37" s="26"/>
      <c r="D37" s="26"/>
      <c r="E37" s="27">
        <v>141</v>
      </c>
      <c r="F37" s="28">
        <v>155</v>
      </c>
      <c r="G37" s="28">
        <v>152</v>
      </c>
      <c r="H37" s="28">
        <v>151</v>
      </c>
      <c r="I37" s="28">
        <v>162</v>
      </c>
      <c r="J37" s="29">
        <v>162</v>
      </c>
      <c r="K37" s="30">
        <f t="shared" si="0"/>
        <v>923</v>
      </c>
      <c r="L37" s="31">
        <f>SUM(K35:K37)</f>
        <v>2581</v>
      </c>
      <c r="M37" s="32">
        <f>SUM(L39/24)</f>
        <v>148.91666666666666</v>
      </c>
    </row>
    <row r="38" spans="1:13" ht="12.75">
      <c r="A38" s="56"/>
      <c r="C38" s="26"/>
      <c r="D38" s="26"/>
      <c r="E38" s="43">
        <v>199</v>
      </c>
      <c r="F38" s="44">
        <v>133</v>
      </c>
      <c r="G38" s="44">
        <v>154</v>
      </c>
      <c r="H38" s="44">
        <v>219</v>
      </c>
      <c r="I38" s="44">
        <v>130</v>
      </c>
      <c r="J38" s="45">
        <v>158</v>
      </c>
      <c r="K38" s="30">
        <f t="shared" si="0"/>
        <v>993</v>
      </c>
      <c r="L38" s="31">
        <f>SUM(K35:K38)</f>
        <v>3574</v>
      </c>
      <c r="M38" s="32"/>
    </row>
    <row r="39" spans="1:13" ht="13.5" thickBot="1">
      <c r="A39" s="57"/>
      <c r="B39" s="34"/>
      <c r="C39" s="34"/>
      <c r="D39" s="34"/>
      <c r="E39" s="52"/>
      <c r="F39" s="53"/>
      <c r="G39" s="53"/>
      <c r="H39" s="53"/>
      <c r="I39" s="53"/>
      <c r="J39" s="54"/>
      <c r="K39" s="35">
        <f t="shared" si="0"/>
        <v>0</v>
      </c>
      <c r="L39" s="31">
        <f>SUM(K35:K39)</f>
        <v>3574</v>
      </c>
      <c r="M39" s="36"/>
    </row>
    <row r="40" spans="1:13" ht="12.75">
      <c r="A40" s="55"/>
      <c r="B40" s="18">
        <v>28888</v>
      </c>
      <c r="C40" s="6" t="s">
        <v>126</v>
      </c>
      <c r="D40" s="6" t="s">
        <v>127</v>
      </c>
      <c r="E40" s="38">
        <v>122</v>
      </c>
      <c r="F40" s="39">
        <v>125</v>
      </c>
      <c r="G40" s="39">
        <v>114</v>
      </c>
      <c r="H40" s="39">
        <v>142</v>
      </c>
      <c r="I40" s="39">
        <v>106</v>
      </c>
      <c r="J40" s="40">
        <v>116</v>
      </c>
      <c r="K40" s="22">
        <f t="shared" si="0"/>
        <v>725</v>
      </c>
      <c r="L40" s="23">
        <f>SUM(E40:J40)</f>
        <v>725</v>
      </c>
      <c r="M40" s="24"/>
    </row>
    <row r="41" spans="1:13" ht="12.75">
      <c r="A41" s="56"/>
      <c r="B41" s="26"/>
      <c r="C41" s="26"/>
      <c r="D41" s="26"/>
      <c r="E41" s="27">
        <v>135</v>
      </c>
      <c r="F41" s="28">
        <v>148</v>
      </c>
      <c r="G41" s="28">
        <v>141</v>
      </c>
      <c r="H41" s="28">
        <v>150</v>
      </c>
      <c r="I41" s="28">
        <v>110</v>
      </c>
      <c r="J41" s="29">
        <v>167</v>
      </c>
      <c r="K41" s="30">
        <f t="shared" si="0"/>
        <v>851</v>
      </c>
      <c r="L41" s="31">
        <f>SUM(K40:K41)</f>
        <v>1576</v>
      </c>
      <c r="M41" s="32"/>
    </row>
    <row r="42" spans="1:13" ht="12.75">
      <c r="A42" s="56" t="s">
        <v>40</v>
      </c>
      <c r="B42" s="6" t="s">
        <v>22</v>
      </c>
      <c r="C42" s="26"/>
      <c r="D42" s="26"/>
      <c r="E42" s="27">
        <v>147</v>
      </c>
      <c r="F42" s="28">
        <v>152</v>
      </c>
      <c r="G42" s="28">
        <v>142</v>
      </c>
      <c r="H42" s="28">
        <v>134</v>
      </c>
      <c r="I42" s="28">
        <v>160</v>
      </c>
      <c r="J42" s="29">
        <v>146</v>
      </c>
      <c r="K42" s="30">
        <f t="shared" si="0"/>
        <v>881</v>
      </c>
      <c r="L42" s="31">
        <f>SUM(K40:K42)</f>
        <v>2457</v>
      </c>
      <c r="M42" s="32">
        <f>SUM(L44/24)</f>
        <v>140.91666666666666</v>
      </c>
    </row>
    <row r="43" spans="1:13" ht="12.75">
      <c r="A43" s="56"/>
      <c r="C43" s="26"/>
      <c r="D43" s="26"/>
      <c r="E43" s="27">
        <v>132</v>
      </c>
      <c r="F43" s="28">
        <v>176</v>
      </c>
      <c r="G43" s="28">
        <v>186</v>
      </c>
      <c r="H43" s="28">
        <v>162</v>
      </c>
      <c r="I43" s="28">
        <v>153</v>
      </c>
      <c r="J43" s="29">
        <v>116</v>
      </c>
      <c r="K43" s="30">
        <f t="shared" si="0"/>
        <v>925</v>
      </c>
      <c r="L43" s="31">
        <f>SUM(K40:K43)</f>
        <v>3382</v>
      </c>
      <c r="M43" s="32"/>
    </row>
    <row r="44" spans="1:13" ht="13.5" thickBot="1">
      <c r="A44" s="56"/>
      <c r="B44" s="33"/>
      <c r="C44" s="34"/>
      <c r="D44" s="34"/>
      <c r="E44" s="27"/>
      <c r="F44" s="28"/>
      <c r="G44" s="28"/>
      <c r="H44" s="28"/>
      <c r="I44" s="28"/>
      <c r="J44" s="29"/>
      <c r="K44" s="35">
        <f t="shared" si="0"/>
        <v>0</v>
      </c>
      <c r="L44" s="31">
        <f>SUM(K40:K44)</f>
        <v>3382</v>
      </c>
      <c r="M44" s="36"/>
    </row>
    <row r="45" spans="1:13" ht="12.75">
      <c r="A45" s="55"/>
      <c r="B45" s="18">
        <v>34010</v>
      </c>
      <c r="C45" s="6" t="s">
        <v>129</v>
      </c>
      <c r="D45" s="6" t="s">
        <v>130</v>
      </c>
      <c r="E45" s="38">
        <v>140</v>
      </c>
      <c r="F45" s="39">
        <v>112</v>
      </c>
      <c r="G45" s="39">
        <v>130</v>
      </c>
      <c r="H45" s="39">
        <v>123</v>
      </c>
      <c r="I45" s="39">
        <v>91</v>
      </c>
      <c r="J45" s="40">
        <v>119</v>
      </c>
      <c r="K45" s="22">
        <f t="shared" si="0"/>
        <v>715</v>
      </c>
      <c r="L45" s="23">
        <f>SUM(E45:J45)</f>
        <v>715</v>
      </c>
      <c r="M45" s="24"/>
    </row>
    <row r="46" spans="1:13" ht="12.75">
      <c r="A46" s="56"/>
      <c r="B46" s="42"/>
      <c r="C46" s="26"/>
      <c r="D46" s="26"/>
      <c r="E46" s="27">
        <v>151</v>
      </c>
      <c r="F46" s="28">
        <v>118</v>
      </c>
      <c r="G46" s="28">
        <v>148</v>
      </c>
      <c r="H46" s="28">
        <v>110</v>
      </c>
      <c r="I46" s="28">
        <v>136</v>
      </c>
      <c r="J46" s="29">
        <v>109</v>
      </c>
      <c r="K46" s="30">
        <f t="shared" si="0"/>
        <v>772</v>
      </c>
      <c r="L46" s="31">
        <f>SUM(K45:K46)</f>
        <v>1487</v>
      </c>
      <c r="M46" s="32"/>
    </row>
    <row r="47" spans="1:13" ht="12.75">
      <c r="A47" s="56" t="s">
        <v>43</v>
      </c>
      <c r="B47" s="6" t="s">
        <v>131</v>
      </c>
      <c r="C47" s="26"/>
      <c r="D47" s="26"/>
      <c r="E47" s="27">
        <v>144</v>
      </c>
      <c r="F47" s="28">
        <v>178</v>
      </c>
      <c r="G47" s="28">
        <v>168</v>
      </c>
      <c r="H47" s="28">
        <v>143</v>
      </c>
      <c r="I47" s="28">
        <v>150</v>
      </c>
      <c r="J47" s="29">
        <v>132</v>
      </c>
      <c r="K47" s="30">
        <f t="shared" si="0"/>
        <v>915</v>
      </c>
      <c r="L47" s="31">
        <f>SUM(K45:K47)</f>
        <v>2402</v>
      </c>
      <c r="M47" s="32">
        <f>SUM(L49/24)</f>
        <v>132.625</v>
      </c>
    </row>
    <row r="48" spans="1:13" ht="12.75">
      <c r="A48" s="56"/>
      <c r="C48" s="26"/>
      <c r="D48" s="26"/>
      <c r="E48" s="43">
        <v>127</v>
      </c>
      <c r="F48" s="44">
        <v>130</v>
      </c>
      <c r="G48" s="44">
        <v>137</v>
      </c>
      <c r="H48" s="44">
        <v>139</v>
      </c>
      <c r="I48" s="44">
        <v>93</v>
      </c>
      <c r="J48" s="45">
        <v>155</v>
      </c>
      <c r="K48" s="30">
        <f t="shared" si="0"/>
        <v>781</v>
      </c>
      <c r="L48" s="31">
        <f>SUM(K45:K48)</f>
        <v>3183</v>
      </c>
      <c r="M48" s="32"/>
    </row>
    <row r="49" spans="1:13" ht="13.5" thickBot="1">
      <c r="A49" s="57"/>
      <c r="B49" s="33"/>
      <c r="C49" s="34"/>
      <c r="D49" s="34"/>
      <c r="E49" s="43"/>
      <c r="F49" s="44"/>
      <c r="G49" s="44"/>
      <c r="H49" s="44"/>
      <c r="I49" s="44"/>
      <c r="J49" s="45"/>
      <c r="K49" s="35">
        <f t="shared" si="0"/>
        <v>0</v>
      </c>
      <c r="L49" s="31">
        <f>SUM(K45:K49)</f>
        <v>3183</v>
      </c>
      <c r="M49" s="36"/>
    </row>
    <row r="50" spans="1:13" ht="12.75">
      <c r="A50" s="55"/>
      <c r="B50" s="7">
        <v>28912</v>
      </c>
      <c r="C50" s="6" t="s">
        <v>128</v>
      </c>
      <c r="D50" s="6" t="s">
        <v>120</v>
      </c>
      <c r="E50" s="38">
        <v>156</v>
      </c>
      <c r="F50" s="39">
        <v>111</v>
      </c>
      <c r="G50" s="39">
        <v>110</v>
      </c>
      <c r="H50" s="39">
        <v>109</v>
      </c>
      <c r="I50" s="39">
        <v>128</v>
      </c>
      <c r="J50" s="40">
        <v>101</v>
      </c>
      <c r="K50" s="22">
        <f t="shared" si="0"/>
        <v>715</v>
      </c>
      <c r="L50" s="62">
        <f>SUM(E50:J50)</f>
        <v>715</v>
      </c>
      <c r="M50" s="24"/>
    </row>
    <row r="51" spans="1:13" ht="12.75">
      <c r="A51" s="56"/>
      <c r="B51" s="26"/>
      <c r="C51" s="26"/>
      <c r="D51" s="26"/>
      <c r="E51" s="27">
        <v>140</v>
      </c>
      <c r="F51" s="28">
        <v>148</v>
      </c>
      <c r="G51" s="28">
        <v>137</v>
      </c>
      <c r="H51" s="28">
        <v>141</v>
      </c>
      <c r="I51" s="28">
        <v>157</v>
      </c>
      <c r="J51" s="29">
        <v>127</v>
      </c>
      <c r="K51" s="30">
        <f t="shared" si="0"/>
        <v>850</v>
      </c>
      <c r="L51" s="63">
        <f>SUM(K50:K51)</f>
        <v>1565</v>
      </c>
      <c r="M51" s="32"/>
    </row>
    <row r="52" spans="1:13" ht="12.75">
      <c r="A52" s="56" t="s">
        <v>46</v>
      </c>
      <c r="B52" s="6" t="s">
        <v>37</v>
      </c>
      <c r="C52" s="26"/>
      <c r="D52" s="26"/>
      <c r="E52" s="27">
        <v>168</v>
      </c>
      <c r="F52" s="28">
        <v>141</v>
      </c>
      <c r="G52" s="28">
        <v>177</v>
      </c>
      <c r="H52" s="28">
        <v>181</v>
      </c>
      <c r="I52" s="28">
        <v>159</v>
      </c>
      <c r="J52" s="29">
        <v>157</v>
      </c>
      <c r="K52" s="30">
        <f t="shared" si="0"/>
        <v>983</v>
      </c>
      <c r="L52" s="63">
        <f>SUM(K50:K52)</f>
        <v>2548</v>
      </c>
      <c r="M52" s="32">
        <f>SUM(L54/24)</f>
        <v>106.16666666666667</v>
      </c>
    </row>
    <row r="53" spans="1:13" ht="12.75">
      <c r="A53" s="56"/>
      <c r="C53" s="26"/>
      <c r="D53" s="26" t="s">
        <v>222</v>
      </c>
      <c r="E53" s="43"/>
      <c r="F53" s="44"/>
      <c r="G53" s="44"/>
      <c r="H53" s="44"/>
      <c r="I53" s="44"/>
      <c r="J53" s="45"/>
      <c r="K53" s="30">
        <f t="shared" si="0"/>
        <v>0</v>
      </c>
      <c r="L53" s="63">
        <f>SUM(K50:K53)</f>
        <v>2548</v>
      </c>
      <c r="M53" s="32"/>
    </row>
    <row r="54" spans="1:13" ht="13.5" thickBot="1">
      <c r="A54" s="57"/>
      <c r="B54" s="34"/>
      <c r="C54" s="34"/>
      <c r="D54" s="34"/>
      <c r="E54" s="52"/>
      <c r="F54" s="53"/>
      <c r="G54" s="53"/>
      <c r="H54" s="53"/>
      <c r="I54" s="53"/>
      <c r="J54" s="54"/>
      <c r="K54" s="35">
        <f t="shared" si="0"/>
        <v>0</v>
      </c>
      <c r="L54" s="64">
        <f>SUM(K50:K54)</f>
        <v>2548</v>
      </c>
      <c r="M54" s="36"/>
    </row>
    <row r="55" spans="1:18" ht="16.5" thickBot="1">
      <c r="A55" s="127"/>
      <c r="B55" s="128"/>
      <c r="C55" s="131"/>
      <c r="D55" s="131"/>
      <c r="E55" s="132"/>
      <c r="F55" s="128"/>
      <c r="G55" s="132" t="s">
        <v>227</v>
      </c>
      <c r="H55" s="132"/>
      <c r="I55" s="132"/>
      <c r="J55" s="132"/>
      <c r="K55" s="132"/>
      <c r="L55" s="129"/>
      <c r="M55" s="130"/>
      <c r="P55" s="99"/>
      <c r="Q55" s="71"/>
      <c r="R55" s="7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54"/>
  <sheetViews>
    <sheetView zoomScalePageLayoutView="0" workbookViewId="0" topLeftCell="A1">
      <selection activeCell="O36" sqref="O36"/>
    </sheetView>
  </sheetViews>
  <sheetFormatPr defaultColWidth="11.421875" defaultRowHeight="12.75"/>
  <cols>
    <col min="1" max="1" width="6.140625" style="6" customWidth="1"/>
    <col min="2" max="2" width="6.421875" style="0" customWidth="1"/>
    <col min="5" max="5" width="7.57421875" style="0" customWidth="1"/>
    <col min="6" max="11" width="7.421875" style="0" customWidth="1"/>
    <col min="12" max="13" width="7.421875" style="6" customWidth="1"/>
  </cols>
  <sheetData>
    <row r="1" spans="1:13" ht="15">
      <c r="A1" s="1"/>
      <c r="B1" s="1"/>
      <c r="C1" s="1"/>
      <c r="D1" s="1"/>
      <c r="E1" s="1"/>
      <c r="F1" s="3" t="s">
        <v>0</v>
      </c>
      <c r="H1" s="1"/>
      <c r="I1" s="1"/>
      <c r="J1" s="1"/>
      <c r="K1" s="1"/>
      <c r="L1" s="2"/>
      <c r="M1" s="2"/>
    </row>
    <row r="2" spans="1:13" ht="12.75">
      <c r="A2" s="1"/>
      <c r="B2" s="1"/>
      <c r="C2" s="1"/>
      <c r="D2" s="1"/>
      <c r="E2" s="1"/>
      <c r="F2" s="4" t="s">
        <v>1</v>
      </c>
      <c r="H2" s="1"/>
      <c r="I2" s="1"/>
      <c r="J2" s="1"/>
      <c r="K2" s="1"/>
      <c r="L2" s="2"/>
      <c r="M2" s="2"/>
    </row>
    <row r="3" spans="1:13" ht="12.75">
      <c r="A3" s="1"/>
      <c r="B3" s="1"/>
      <c r="C3" s="1"/>
      <c r="D3" s="1"/>
      <c r="E3" s="1"/>
      <c r="F3" s="1"/>
      <c r="H3" s="1"/>
      <c r="I3" s="1"/>
      <c r="J3" s="1"/>
      <c r="K3" s="1"/>
      <c r="L3" s="2"/>
      <c r="M3" s="2"/>
    </row>
    <row r="4" spans="1:13" ht="15.75">
      <c r="A4" s="1"/>
      <c r="B4" s="1"/>
      <c r="C4" s="1"/>
      <c r="D4" s="1"/>
      <c r="E4" s="1"/>
      <c r="F4" s="5" t="s">
        <v>2</v>
      </c>
      <c r="H4" s="1"/>
      <c r="I4" s="1"/>
      <c r="J4" s="1"/>
      <c r="K4" s="1"/>
      <c r="L4" s="2"/>
      <c r="M4" s="2"/>
    </row>
    <row r="5" ht="12.75"/>
    <row r="6" ht="12.75"/>
    <row r="7" ht="12.75"/>
    <row r="8" ht="13.5" thickBot="1"/>
    <row r="9" spans="2:14" ht="13.5" thickBot="1">
      <c r="B9" s="65" t="s">
        <v>3</v>
      </c>
      <c r="C9" s="66" t="s">
        <v>4</v>
      </c>
      <c r="D9" s="67" t="s">
        <v>5</v>
      </c>
      <c r="E9" s="11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 t="s">
        <v>13</v>
      </c>
      <c r="M9" s="24" t="s">
        <v>14</v>
      </c>
      <c r="N9" s="16"/>
    </row>
    <row r="10" spans="1:13" ht="12.75">
      <c r="A10" s="17"/>
      <c r="B10" s="16">
        <v>12942</v>
      </c>
      <c r="C10" t="s">
        <v>137</v>
      </c>
      <c r="D10" t="s">
        <v>138</v>
      </c>
      <c r="E10" s="38">
        <v>214</v>
      </c>
      <c r="F10" s="39">
        <v>123</v>
      </c>
      <c r="G10" s="39">
        <v>188</v>
      </c>
      <c r="H10" s="39">
        <v>151</v>
      </c>
      <c r="I10" s="39">
        <v>171</v>
      </c>
      <c r="J10" s="68">
        <v>160</v>
      </c>
      <c r="K10" s="69">
        <f aca="true" t="shared" si="0" ref="K10:K37">SUM(E10:J10)</f>
        <v>1007</v>
      </c>
      <c r="L10" s="70"/>
      <c r="M10" s="55"/>
    </row>
    <row r="11" spans="1:13" ht="12.75">
      <c r="A11" s="25"/>
      <c r="B11" s="71"/>
      <c r="C11" s="71"/>
      <c r="D11" s="71"/>
      <c r="E11" s="27">
        <v>203</v>
      </c>
      <c r="F11" s="28">
        <v>190</v>
      </c>
      <c r="G11" s="28">
        <v>223</v>
      </c>
      <c r="H11" s="28">
        <v>181</v>
      </c>
      <c r="I11" s="28">
        <v>156</v>
      </c>
      <c r="J11" s="72">
        <v>199</v>
      </c>
      <c r="K11" s="73">
        <f t="shared" si="0"/>
        <v>1152</v>
      </c>
      <c r="L11" s="74">
        <f>SUM(K10:K11)</f>
        <v>2159</v>
      </c>
      <c r="M11" s="56"/>
    </row>
    <row r="12" spans="1:13" ht="12.75">
      <c r="A12" s="25" t="s">
        <v>17</v>
      </c>
      <c r="B12" t="s">
        <v>30</v>
      </c>
      <c r="C12" s="71"/>
      <c r="D12" s="71"/>
      <c r="E12" s="27">
        <v>193</v>
      </c>
      <c r="F12" s="28">
        <v>202</v>
      </c>
      <c r="G12" s="28">
        <v>214</v>
      </c>
      <c r="H12" s="28">
        <v>218</v>
      </c>
      <c r="I12" s="28">
        <v>228</v>
      </c>
      <c r="J12" s="72">
        <v>233</v>
      </c>
      <c r="K12" s="73">
        <f t="shared" si="0"/>
        <v>1288</v>
      </c>
      <c r="L12" s="74">
        <f>SUM(K10:K12)</f>
        <v>3447</v>
      </c>
      <c r="M12" s="56">
        <f>SUM(L13/24)</f>
        <v>193.25</v>
      </c>
    </row>
    <row r="13" spans="1:13" ht="13.5" thickBot="1">
      <c r="A13" s="75"/>
      <c r="B13" s="76"/>
      <c r="C13" s="77"/>
      <c r="D13" s="77"/>
      <c r="E13" s="52">
        <v>225</v>
      </c>
      <c r="F13" s="53">
        <v>191</v>
      </c>
      <c r="G13" s="53">
        <v>212</v>
      </c>
      <c r="H13" s="53">
        <v>160</v>
      </c>
      <c r="I13" s="53">
        <v>180</v>
      </c>
      <c r="J13" s="78">
        <v>223</v>
      </c>
      <c r="K13" s="73">
        <f t="shared" si="0"/>
        <v>1191</v>
      </c>
      <c r="L13" s="74">
        <f>SUM(K10:K13)</f>
        <v>4638</v>
      </c>
      <c r="M13" s="57"/>
    </row>
    <row r="14" spans="1:13" ht="12.75">
      <c r="A14" s="37"/>
      <c r="B14" s="16">
        <v>12755</v>
      </c>
      <c r="C14" t="s">
        <v>143</v>
      </c>
      <c r="D14" t="s">
        <v>144</v>
      </c>
      <c r="E14" s="38">
        <v>145</v>
      </c>
      <c r="F14" s="39">
        <v>156</v>
      </c>
      <c r="G14" s="39">
        <v>190</v>
      </c>
      <c r="H14" s="39">
        <v>157</v>
      </c>
      <c r="I14" s="39">
        <v>170</v>
      </c>
      <c r="J14" s="68">
        <v>142</v>
      </c>
      <c r="K14" s="79">
        <f t="shared" si="0"/>
        <v>960</v>
      </c>
      <c r="L14" s="70"/>
      <c r="M14" s="55"/>
    </row>
    <row r="15" spans="1:13" ht="12.75">
      <c r="A15" s="41"/>
      <c r="B15" s="80"/>
      <c r="C15" s="71"/>
      <c r="D15" s="71"/>
      <c r="E15" s="27">
        <v>214</v>
      </c>
      <c r="F15" s="28">
        <v>205</v>
      </c>
      <c r="G15" s="28">
        <v>149</v>
      </c>
      <c r="H15" s="28">
        <v>214</v>
      </c>
      <c r="I15" s="28">
        <v>172</v>
      </c>
      <c r="J15" s="72">
        <v>233</v>
      </c>
      <c r="K15" s="73">
        <f t="shared" si="0"/>
        <v>1187</v>
      </c>
      <c r="L15" s="74">
        <f>SUM(K14:K15)</f>
        <v>2147</v>
      </c>
      <c r="M15" s="56"/>
    </row>
    <row r="16" spans="1:13" ht="12.75">
      <c r="A16" s="41" t="s">
        <v>21</v>
      </c>
      <c r="B16" t="s">
        <v>145</v>
      </c>
      <c r="C16" s="71"/>
      <c r="D16" s="71"/>
      <c r="E16" s="27">
        <v>180</v>
      </c>
      <c r="F16" s="28">
        <v>212</v>
      </c>
      <c r="G16" s="28">
        <v>171</v>
      </c>
      <c r="H16" s="28">
        <v>190</v>
      </c>
      <c r="I16" s="28">
        <v>191</v>
      </c>
      <c r="J16" s="72">
        <v>235</v>
      </c>
      <c r="K16" s="73">
        <f t="shared" si="0"/>
        <v>1179</v>
      </c>
      <c r="L16" s="74">
        <f>SUM(K14:K16)</f>
        <v>3326</v>
      </c>
      <c r="M16" s="56">
        <f>SUM(L17/24)</f>
        <v>183.20833333333334</v>
      </c>
    </row>
    <row r="17" spans="1:13" ht="13.5" thickBot="1">
      <c r="A17" s="46"/>
      <c r="B17" s="76"/>
      <c r="C17" s="77"/>
      <c r="D17" s="77"/>
      <c r="E17" s="52">
        <v>165</v>
      </c>
      <c r="F17" s="53">
        <v>159</v>
      </c>
      <c r="G17" s="53">
        <v>181</v>
      </c>
      <c r="H17" s="53">
        <v>168</v>
      </c>
      <c r="I17" s="53">
        <v>236</v>
      </c>
      <c r="J17" s="78">
        <v>162</v>
      </c>
      <c r="K17" s="81">
        <f t="shared" si="0"/>
        <v>1071</v>
      </c>
      <c r="L17" s="82">
        <f>SUM(K14:K17)</f>
        <v>4397</v>
      </c>
      <c r="M17" s="57"/>
    </row>
    <row r="18" spans="1:13" ht="12.75">
      <c r="A18" s="47"/>
      <c r="B18" s="16">
        <v>28362</v>
      </c>
      <c r="C18" t="s">
        <v>135</v>
      </c>
      <c r="D18" t="s">
        <v>136</v>
      </c>
      <c r="E18" s="38">
        <v>195</v>
      </c>
      <c r="F18" s="39">
        <v>187</v>
      </c>
      <c r="G18" s="39">
        <v>157</v>
      </c>
      <c r="H18" s="39">
        <v>225</v>
      </c>
      <c r="I18" s="39">
        <v>125</v>
      </c>
      <c r="J18" s="68">
        <v>168</v>
      </c>
      <c r="K18" s="79">
        <f t="shared" si="0"/>
        <v>1057</v>
      </c>
      <c r="L18" s="70"/>
      <c r="M18" s="55"/>
    </row>
    <row r="19" spans="1:13" ht="12.75">
      <c r="A19" s="49"/>
      <c r="B19" s="71"/>
      <c r="C19" s="71"/>
      <c r="D19" s="71"/>
      <c r="E19" s="27">
        <v>186</v>
      </c>
      <c r="F19" s="28">
        <v>212</v>
      </c>
      <c r="G19" s="28">
        <v>189</v>
      </c>
      <c r="H19" s="28">
        <v>183</v>
      </c>
      <c r="I19" s="28">
        <v>174</v>
      </c>
      <c r="J19" s="72">
        <v>188</v>
      </c>
      <c r="K19" s="73">
        <f t="shared" si="0"/>
        <v>1132</v>
      </c>
      <c r="L19" s="74">
        <f>SUM(K18:K19)</f>
        <v>2189</v>
      </c>
      <c r="M19" s="56"/>
    </row>
    <row r="20" spans="1:13" ht="12.75">
      <c r="A20" s="49" t="s">
        <v>25</v>
      </c>
      <c r="B20" t="s">
        <v>124</v>
      </c>
      <c r="C20" s="71"/>
      <c r="D20" s="71"/>
      <c r="E20" s="27">
        <v>179</v>
      </c>
      <c r="F20" s="28">
        <v>182</v>
      </c>
      <c r="G20" s="28">
        <v>156</v>
      </c>
      <c r="H20" s="28">
        <v>170</v>
      </c>
      <c r="I20" s="28">
        <v>173</v>
      </c>
      <c r="J20" s="72">
        <v>205</v>
      </c>
      <c r="K20" s="73">
        <f t="shared" si="0"/>
        <v>1065</v>
      </c>
      <c r="L20" s="74">
        <f>SUM(K18:K20)</f>
        <v>3254</v>
      </c>
      <c r="M20" s="56">
        <f>SUM(L21/24)</f>
        <v>179.41666666666666</v>
      </c>
    </row>
    <row r="21" spans="1:13" ht="13.5" thickBot="1">
      <c r="A21" s="51"/>
      <c r="B21" s="77"/>
      <c r="C21" s="77"/>
      <c r="D21" s="77"/>
      <c r="E21" s="52">
        <v>179</v>
      </c>
      <c r="F21" s="53">
        <v>137</v>
      </c>
      <c r="G21" s="53">
        <v>182</v>
      </c>
      <c r="H21" s="53">
        <v>178</v>
      </c>
      <c r="I21" s="53">
        <v>183</v>
      </c>
      <c r="J21" s="78">
        <v>193</v>
      </c>
      <c r="K21" s="83">
        <f t="shared" si="0"/>
        <v>1052</v>
      </c>
      <c r="L21" s="84">
        <f>SUM(K18:K21)</f>
        <v>4306</v>
      </c>
      <c r="M21" s="57"/>
    </row>
    <row r="22" spans="1:13" ht="12.75">
      <c r="A22" s="55"/>
      <c r="B22" s="16">
        <v>28246</v>
      </c>
      <c r="C22" t="s">
        <v>132</v>
      </c>
      <c r="D22" t="s">
        <v>133</v>
      </c>
      <c r="E22" s="38">
        <v>143</v>
      </c>
      <c r="F22" s="39">
        <v>186</v>
      </c>
      <c r="G22" s="39">
        <v>165</v>
      </c>
      <c r="H22" s="39">
        <v>208</v>
      </c>
      <c r="I22" s="39">
        <v>183</v>
      </c>
      <c r="J22" s="68">
        <v>190</v>
      </c>
      <c r="K22" s="79">
        <f t="shared" si="0"/>
        <v>1075</v>
      </c>
      <c r="L22" s="70"/>
      <c r="M22" s="55"/>
    </row>
    <row r="23" spans="1:13" ht="12.75">
      <c r="A23" s="56"/>
      <c r="B23" s="71"/>
      <c r="C23" s="71"/>
      <c r="D23" s="71"/>
      <c r="E23" s="27">
        <v>156</v>
      </c>
      <c r="F23" s="28">
        <v>192</v>
      </c>
      <c r="G23" s="28">
        <v>216</v>
      </c>
      <c r="H23" s="28">
        <v>169</v>
      </c>
      <c r="I23" s="28">
        <v>146</v>
      </c>
      <c r="J23" s="72">
        <v>163</v>
      </c>
      <c r="K23" s="73">
        <f t="shared" si="0"/>
        <v>1042</v>
      </c>
      <c r="L23" s="74">
        <f>SUM(K22:K23)</f>
        <v>2117</v>
      </c>
      <c r="M23" s="56"/>
    </row>
    <row r="24" spans="1:13" ht="12.75">
      <c r="A24" s="56" t="s">
        <v>29</v>
      </c>
      <c r="B24" t="s">
        <v>134</v>
      </c>
      <c r="C24" s="71"/>
      <c r="D24" s="71"/>
      <c r="E24" s="27">
        <v>199</v>
      </c>
      <c r="F24" s="28">
        <v>167</v>
      </c>
      <c r="G24" s="28">
        <v>184</v>
      </c>
      <c r="H24" s="28">
        <v>206</v>
      </c>
      <c r="I24" s="28">
        <v>175</v>
      </c>
      <c r="J24" s="72">
        <v>201</v>
      </c>
      <c r="K24" s="73">
        <f t="shared" si="0"/>
        <v>1132</v>
      </c>
      <c r="L24" s="74">
        <f>SUM(K22:K24)</f>
        <v>3249</v>
      </c>
      <c r="M24" s="56">
        <f>SUM(L25/24)</f>
        <v>176.33333333333334</v>
      </c>
    </row>
    <row r="25" spans="1:13" ht="13.5" thickBot="1">
      <c r="A25" s="56"/>
      <c r="B25" s="76"/>
      <c r="C25" s="77"/>
      <c r="D25" s="77"/>
      <c r="E25" s="52">
        <v>126</v>
      </c>
      <c r="F25" s="53">
        <v>176</v>
      </c>
      <c r="G25" s="53">
        <v>176</v>
      </c>
      <c r="H25" s="53">
        <v>189</v>
      </c>
      <c r="I25" s="53">
        <v>149</v>
      </c>
      <c r="J25" s="78">
        <v>167</v>
      </c>
      <c r="K25" s="73">
        <f t="shared" si="0"/>
        <v>983</v>
      </c>
      <c r="L25" s="74">
        <f>SUM(K22:K25)</f>
        <v>4232</v>
      </c>
      <c r="M25" s="57"/>
    </row>
    <row r="26" spans="1:13" ht="12.75">
      <c r="A26" s="55"/>
      <c r="B26" s="16">
        <v>12766</v>
      </c>
      <c r="C26" t="s">
        <v>139</v>
      </c>
      <c r="D26" t="s">
        <v>127</v>
      </c>
      <c r="E26" s="38">
        <v>162</v>
      </c>
      <c r="F26" s="39">
        <v>122</v>
      </c>
      <c r="G26" s="39">
        <v>202</v>
      </c>
      <c r="H26" s="39">
        <v>144</v>
      </c>
      <c r="I26" s="39">
        <v>160</v>
      </c>
      <c r="J26" s="68">
        <v>181</v>
      </c>
      <c r="K26" s="79">
        <f t="shared" si="0"/>
        <v>971</v>
      </c>
      <c r="L26" s="70"/>
      <c r="M26" s="55"/>
    </row>
    <row r="27" spans="1:13" ht="12.75">
      <c r="A27" s="56"/>
      <c r="B27" s="80"/>
      <c r="C27" s="71"/>
      <c r="D27" s="71"/>
      <c r="E27" s="27">
        <v>197</v>
      </c>
      <c r="F27" s="28">
        <v>169</v>
      </c>
      <c r="G27" s="28">
        <v>222</v>
      </c>
      <c r="H27" s="28">
        <v>200</v>
      </c>
      <c r="I27" s="28">
        <v>189</v>
      </c>
      <c r="J27" s="72">
        <v>179</v>
      </c>
      <c r="K27" s="73">
        <f t="shared" si="0"/>
        <v>1156</v>
      </c>
      <c r="L27" s="74">
        <f>SUM(K26:K27)</f>
        <v>2127</v>
      </c>
      <c r="M27" s="56"/>
    </row>
    <row r="28" spans="1:13" ht="12.75">
      <c r="A28" s="56" t="s">
        <v>33</v>
      </c>
      <c r="B28" t="s">
        <v>121</v>
      </c>
      <c r="C28" s="71"/>
      <c r="D28" s="71"/>
      <c r="E28" s="27">
        <v>176</v>
      </c>
      <c r="F28" s="28">
        <v>172</v>
      </c>
      <c r="G28" s="28">
        <v>165</v>
      </c>
      <c r="H28" s="28">
        <v>191</v>
      </c>
      <c r="I28" s="28">
        <v>189</v>
      </c>
      <c r="J28" s="72">
        <v>168</v>
      </c>
      <c r="K28" s="73">
        <f t="shared" si="0"/>
        <v>1061</v>
      </c>
      <c r="L28" s="74">
        <f>SUM(K26:K28)</f>
        <v>3188</v>
      </c>
      <c r="M28" s="56">
        <f>SUM(L29/24)</f>
        <v>174.91666666666666</v>
      </c>
    </row>
    <row r="29" spans="1:13" ht="13.5" thickBot="1">
      <c r="A29" s="57"/>
      <c r="B29" s="76"/>
      <c r="C29" s="77"/>
      <c r="D29" s="77"/>
      <c r="E29" s="52">
        <v>166</v>
      </c>
      <c r="F29" s="53">
        <v>184</v>
      </c>
      <c r="G29" s="53">
        <v>202</v>
      </c>
      <c r="H29" s="53">
        <v>165</v>
      </c>
      <c r="I29" s="53">
        <v>161</v>
      </c>
      <c r="J29" s="78">
        <v>132</v>
      </c>
      <c r="K29" s="81">
        <f t="shared" si="0"/>
        <v>1010</v>
      </c>
      <c r="L29" s="82">
        <f>SUM(K26:K29)</f>
        <v>4198</v>
      </c>
      <c r="M29" s="57"/>
    </row>
    <row r="30" spans="1:13" ht="12.75">
      <c r="A30" s="55"/>
      <c r="B30" s="16">
        <v>28926</v>
      </c>
      <c r="C30" t="s">
        <v>148</v>
      </c>
      <c r="D30" t="s">
        <v>149</v>
      </c>
      <c r="E30" s="38">
        <v>130</v>
      </c>
      <c r="F30" s="39">
        <v>146</v>
      </c>
      <c r="G30" s="39">
        <v>138</v>
      </c>
      <c r="H30" s="39">
        <v>126</v>
      </c>
      <c r="I30" s="39">
        <v>130</v>
      </c>
      <c r="J30" s="68">
        <v>158</v>
      </c>
      <c r="K30" s="79">
        <f t="shared" si="0"/>
        <v>828</v>
      </c>
      <c r="L30" s="70"/>
      <c r="M30" s="55"/>
    </row>
    <row r="31" spans="1:13" ht="12.75">
      <c r="A31" s="56"/>
      <c r="B31" s="71"/>
      <c r="C31" s="71"/>
      <c r="D31" s="71"/>
      <c r="E31" s="27">
        <v>120</v>
      </c>
      <c r="F31" s="28">
        <v>136</v>
      </c>
      <c r="G31" s="28">
        <v>145</v>
      </c>
      <c r="H31" s="28">
        <v>144</v>
      </c>
      <c r="I31" s="28">
        <v>199</v>
      </c>
      <c r="J31" s="72">
        <v>145</v>
      </c>
      <c r="K31" s="73">
        <f t="shared" si="0"/>
        <v>889</v>
      </c>
      <c r="L31" s="74">
        <f>SUM(K30:K31)</f>
        <v>1717</v>
      </c>
      <c r="M31" s="56"/>
    </row>
    <row r="32" spans="1:13" ht="12.75">
      <c r="A32" s="56" t="s">
        <v>36</v>
      </c>
      <c r="B32" t="s">
        <v>121</v>
      </c>
      <c r="C32" s="71"/>
      <c r="D32" s="71"/>
      <c r="E32" s="27">
        <v>152</v>
      </c>
      <c r="F32" s="28">
        <v>132</v>
      </c>
      <c r="G32" s="28">
        <v>129</v>
      </c>
      <c r="H32" s="28">
        <v>152</v>
      </c>
      <c r="I32" s="28">
        <v>108</v>
      </c>
      <c r="J32" s="72">
        <v>118</v>
      </c>
      <c r="K32" s="73">
        <f t="shared" si="0"/>
        <v>791</v>
      </c>
      <c r="L32" s="74">
        <f>SUM(K30:K32)</f>
        <v>2508</v>
      </c>
      <c r="M32" s="56">
        <f>SUM(L33/24)</f>
        <v>145.16666666666666</v>
      </c>
    </row>
    <row r="33" spans="1:13" ht="13.5" thickBot="1">
      <c r="A33" s="57"/>
      <c r="B33" s="77"/>
      <c r="C33" s="77"/>
      <c r="D33" s="77"/>
      <c r="E33" s="52">
        <v>165</v>
      </c>
      <c r="F33" s="53">
        <v>163</v>
      </c>
      <c r="G33" s="53">
        <v>142</v>
      </c>
      <c r="H33" s="53">
        <v>149</v>
      </c>
      <c r="I33" s="53">
        <v>193</v>
      </c>
      <c r="J33" s="78">
        <v>164</v>
      </c>
      <c r="K33" s="83">
        <f t="shared" si="0"/>
        <v>976</v>
      </c>
      <c r="L33" s="84">
        <f>SUM(K30:K33)</f>
        <v>3484</v>
      </c>
      <c r="M33" s="57"/>
    </row>
    <row r="34" spans="1:13" ht="12.75">
      <c r="A34" s="55"/>
      <c r="B34" s="16">
        <v>28985</v>
      </c>
      <c r="C34" t="s">
        <v>150</v>
      </c>
      <c r="D34" t="s">
        <v>151</v>
      </c>
      <c r="E34" s="38">
        <v>115</v>
      </c>
      <c r="F34" s="39">
        <v>97</v>
      </c>
      <c r="G34" s="39">
        <v>142</v>
      </c>
      <c r="H34" s="39">
        <v>95</v>
      </c>
      <c r="I34" s="39">
        <v>113</v>
      </c>
      <c r="J34" s="39">
        <v>107</v>
      </c>
      <c r="K34" s="85">
        <f t="shared" si="0"/>
        <v>669</v>
      </c>
      <c r="L34" s="70"/>
      <c r="M34" s="55"/>
    </row>
    <row r="35" spans="1:13" ht="12.75">
      <c r="A35" s="56"/>
      <c r="B35" s="71"/>
      <c r="C35" s="71"/>
      <c r="D35" s="71"/>
      <c r="E35" s="27">
        <v>94</v>
      </c>
      <c r="F35" s="28">
        <v>95</v>
      </c>
      <c r="G35" s="28">
        <v>98</v>
      </c>
      <c r="H35" s="28">
        <v>122</v>
      </c>
      <c r="I35" s="28">
        <v>113</v>
      </c>
      <c r="J35" s="28">
        <v>149</v>
      </c>
      <c r="K35" s="86">
        <f t="shared" si="0"/>
        <v>671</v>
      </c>
      <c r="L35" s="74">
        <f>SUM(K34:K35)</f>
        <v>1340</v>
      </c>
      <c r="M35" s="56"/>
    </row>
    <row r="36" spans="1:13" ht="12.75">
      <c r="A36" s="56" t="s">
        <v>40</v>
      </c>
      <c r="B36" t="s">
        <v>26</v>
      </c>
      <c r="C36" s="71"/>
      <c r="D36" s="71"/>
      <c r="E36" s="27">
        <v>134</v>
      </c>
      <c r="F36" s="28">
        <v>124</v>
      </c>
      <c r="G36" s="28">
        <v>126</v>
      </c>
      <c r="H36" s="28">
        <v>150</v>
      </c>
      <c r="I36" s="28">
        <v>176</v>
      </c>
      <c r="J36" s="28">
        <v>167</v>
      </c>
      <c r="K36" s="86">
        <f t="shared" si="0"/>
        <v>877</v>
      </c>
      <c r="L36" s="74">
        <f>SUM(K34:K36)</f>
        <v>2217</v>
      </c>
      <c r="M36" s="56">
        <f>SUM(L37/24)</f>
        <v>130.58333333333334</v>
      </c>
    </row>
    <row r="37" spans="1:13" ht="13.5" thickBot="1">
      <c r="A37" s="56"/>
      <c r="B37" s="76"/>
      <c r="C37" s="77"/>
      <c r="D37" s="77"/>
      <c r="E37" s="27">
        <v>141</v>
      </c>
      <c r="F37" s="28">
        <v>149</v>
      </c>
      <c r="G37" s="28">
        <v>192</v>
      </c>
      <c r="H37" s="28">
        <v>138</v>
      </c>
      <c r="I37" s="28">
        <v>134</v>
      </c>
      <c r="J37" s="28">
        <v>163</v>
      </c>
      <c r="K37" s="86">
        <f t="shared" si="0"/>
        <v>917</v>
      </c>
      <c r="L37" s="74">
        <f>SUM(K34:K37)</f>
        <v>3134</v>
      </c>
      <c r="M37" s="57"/>
    </row>
    <row r="38" spans="1:13" ht="12.75">
      <c r="A38" s="55"/>
      <c r="B38">
        <v>28984</v>
      </c>
      <c r="C38" t="s">
        <v>218</v>
      </c>
      <c r="D38" t="s">
        <v>152</v>
      </c>
      <c r="E38" s="38">
        <v>77</v>
      </c>
      <c r="F38" s="39">
        <v>101</v>
      </c>
      <c r="G38" s="39">
        <v>128</v>
      </c>
      <c r="H38" s="39">
        <v>90</v>
      </c>
      <c r="I38" s="39">
        <v>98</v>
      </c>
      <c r="J38" s="68">
        <v>92</v>
      </c>
      <c r="K38" s="87">
        <f>SUM(E38:J38)</f>
        <v>586</v>
      </c>
      <c r="L38" s="70"/>
      <c r="M38" s="55"/>
    </row>
    <row r="39" spans="1:13" ht="12.75">
      <c r="A39" s="56"/>
      <c r="B39" s="71"/>
      <c r="C39" s="71"/>
      <c r="D39" s="71"/>
      <c r="E39" s="27">
        <v>91</v>
      </c>
      <c r="F39" s="28">
        <v>113</v>
      </c>
      <c r="G39" s="28">
        <v>115</v>
      </c>
      <c r="H39" s="28">
        <v>124</v>
      </c>
      <c r="I39" s="28">
        <v>111</v>
      </c>
      <c r="J39" s="72">
        <v>118</v>
      </c>
      <c r="K39" s="88">
        <f>SUM(E39:J39)</f>
        <v>672</v>
      </c>
      <c r="L39" s="74">
        <f>SUM(K38:K39)</f>
        <v>1258</v>
      </c>
      <c r="M39" s="56"/>
    </row>
    <row r="40" spans="1:13" ht="12.75">
      <c r="A40" s="56" t="s">
        <v>43</v>
      </c>
      <c r="B40" s="71" t="s">
        <v>26</v>
      </c>
      <c r="C40" s="71"/>
      <c r="D40" s="71"/>
      <c r="E40" s="43">
        <v>102</v>
      </c>
      <c r="F40" s="44">
        <v>146</v>
      </c>
      <c r="G40" s="44">
        <v>99</v>
      </c>
      <c r="H40" s="44">
        <v>168</v>
      </c>
      <c r="I40" s="44">
        <v>99</v>
      </c>
      <c r="J40" s="89">
        <v>160</v>
      </c>
      <c r="K40" s="88">
        <f>SUM(E40:J40)</f>
        <v>774</v>
      </c>
      <c r="L40" s="74">
        <f>SUM(K38:K40)</f>
        <v>2032</v>
      </c>
      <c r="M40" s="56">
        <f>SUM(L41/24)</f>
        <v>112.33333333333333</v>
      </c>
    </row>
    <row r="41" spans="1:13" ht="13.5" thickBot="1">
      <c r="A41" s="57"/>
      <c r="B41" s="77"/>
      <c r="C41" s="77"/>
      <c r="D41" s="77"/>
      <c r="E41" s="52">
        <v>138</v>
      </c>
      <c r="F41" s="53">
        <v>95</v>
      </c>
      <c r="G41" s="53">
        <v>94</v>
      </c>
      <c r="H41" s="53">
        <v>100</v>
      </c>
      <c r="I41" s="53">
        <v>126</v>
      </c>
      <c r="J41" s="78">
        <v>111</v>
      </c>
      <c r="K41" s="90">
        <f>SUM(E41:J41)</f>
        <v>664</v>
      </c>
      <c r="L41" s="84">
        <f>SUM(K38:K41)</f>
        <v>2696</v>
      </c>
      <c r="M41" s="57"/>
    </row>
    <row r="42" spans="1:18" ht="16.5" thickBot="1">
      <c r="A42" s="127"/>
      <c r="B42" s="128"/>
      <c r="C42" s="131"/>
      <c r="D42" s="131"/>
      <c r="E42" s="132"/>
      <c r="F42" s="128"/>
      <c r="G42" s="132" t="s">
        <v>225</v>
      </c>
      <c r="H42" s="132"/>
      <c r="I42" s="132"/>
      <c r="J42" s="132"/>
      <c r="K42" s="132"/>
      <c r="L42" s="129"/>
      <c r="M42" s="130"/>
      <c r="P42" s="99"/>
      <c r="Q42" s="71"/>
      <c r="R42" s="71"/>
    </row>
    <row r="43" spans="1:13" ht="12.75">
      <c r="A43" s="56"/>
      <c r="B43" s="16">
        <v>12593</v>
      </c>
      <c r="C43" t="s">
        <v>146</v>
      </c>
      <c r="D43" t="s">
        <v>147</v>
      </c>
      <c r="E43" s="38">
        <v>151</v>
      </c>
      <c r="F43" s="39">
        <v>158</v>
      </c>
      <c r="G43" s="39">
        <v>167</v>
      </c>
      <c r="H43" s="39">
        <v>158</v>
      </c>
      <c r="I43" s="39">
        <v>148</v>
      </c>
      <c r="J43" s="68">
        <v>126</v>
      </c>
      <c r="K43" s="79">
        <f>SUM(E43:J43)</f>
        <v>908</v>
      </c>
      <c r="L43" s="70"/>
      <c r="M43" s="55"/>
    </row>
    <row r="44" spans="1:13" ht="12.75">
      <c r="A44" s="56" t="s">
        <v>46</v>
      </c>
      <c r="B44" s="80"/>
      <c r="C44" s="71" t="s">
        <v>223</v>
      </c>
      <c r="D44" s="71"/>
      <c r="E44" s="27">
        <v>127</v>
      </c>
      <c r="F44" s="28">
        <v>182</v>
      </c>
      <c r="G44" s="28">
        <v>138</v>
      </c>
      <c r="H44" s="28">
        <v>134</v>
      </c>
      <c r="I44" s="28">
        <v>147</v>
      </c>
      <c r="J44" s="72">
        <v>165</v>
      </c>
      <c r="K44" s="73">
        <f>SUM(E44:J44)</f>
        <v>893</v>
      </c>
      <c r="L44" s="74">
        <f>SUM(K43:K44)</f>
        <v>1801</v>
      </c>
      <c r="M44" s="56"/>
    </row>
    <row r="45" spans="1:13" ht="12.75">
      <c r="A45" s="56"/>
      <c r="B45" s="80" t="s">
        <v>113</v>
      </c>
      <c r="C45" s="71"/>
      <c r="D45" s="71"/>
      <c r="E45" s="27">
        <v>127</v>
      </c>
      <c r="F45" s="28">
        <v>187</v>
      </c>
      <c r="G45" s="28">
        <v>132</v>
      </c>
      <c r="H45" s="28">
        <v>159</v>
      </c>
      <c r="I45" s="28">
        <v>140</v>
      </c>
      <c r="J45" s="72">
        <v>173</v>
      </c>
      <c r="K45" s="73">
        <f>SUM(E45:J45)</f>
        <v>918</v>
      </c>
      <c r="L45" s="74">
        <f>SUM(K43:K45)</f>
        <v>2719</v>
      </c>
      <c r="M45" s="56">
        <f>SUM(L46/24)</f>
        <v>113.29166666666667</v>
      </c>
    </row>
    <row r="46" spans="1:13" ht="13.5" thickBot="1">
      <c r="A46" s="57"/>
      <c r="B46" s="76"/>
      <c r="C46" s="77"/>
      <c r="D46" s="77"/>
      <c r="E46" s="52"/>
      <c r="F46" s="53"/>
      <c r="G46" s="53"/>
      <c r="H46" s="53"/>
      <c r="I46" s="53"/>
      <c r="J46" s="78"/>
      <c r="K46" s="81">
        <f>SUM(E46:J46)</f>
        <v>0</v>
      </c>
      <c r="L46" s="82">
        <f>SUM(K43:K46)</f>
        <v>2719</v>
      </c>
      <c r="M46" s="57"/>
    </row>
    <row r="47" spans="1:13" ht="12.75">
      <c r="A47" s="55"/>
      <c r="B47" s="95">
        <v>28165</v>
      </c>
      <c r="C47" s="91" t="s">
        <v>140</v>
      </c>
      <c r="D47" s="92" t="s">
        <v>141</v>
      </c>
      <c r="E47" s="38">
        <v>177</v>
      </c>
      <c r="F47" s="39">
        <v>167</v>
      </c>
      <c r="G47" s="39">
        <v>156</v>
      </c>
      <c r="H47" s="39">
        <v>169</v>
      </c>
      <c r="I47" s="39">
        <v>146</v>
      </c>
      <c r="J47" s="68">
        <v>147</v>
      </c>
      <c r="K47" s="22">
        <f aca="true" t="shared" si="1" ref="K47:K54">SUM(E47:J47)</f>
        <v>962</v>
      </c>
      <c r="L47" s="48"/>
      <c r="M47" s="55"/>
    </row>
    <row r="48" spans="1:13" ht="12.75">
      <c r="A48" s="56"/>
      <c r="B48" s="71"/>
      <c r="C48" s="133" t="s">
        <v>221</v>
      </c>
      <c r="D48" s="93"/>
      <c r="E48" s="27">
        <v>162</v>
      </c>
      <c r="F48" s="28">
        <v>212</v>
      </c>
      <c r="G48" s="28">
        <v>187</v>
      </c>
      <c r="H48" s="28">
        <v>146</v>
      </c>
      <c r="I48" s="28">
        <v>168</v>
      </c>
      <c r="J48" s="72">
        <v>155</v>
      </c>
      <c r="K48" s="30">
        <f t="shared" si="1"/>
        <v>1030</v>
      </c>
      <c r="L48" s="50">
        <f>SUM(K47:K48)</f>
        <v>1992</v>
      </c>
      <c r="M48" s="56"/>
    </row>
    <row r="49" spans="1:13" ht="12.75">
      <c r="A49" s="56" t="s">
        <v>51</v>
      </c>
      <c r="B49" t="s">
        <v>142</v>
      </c>
      <c r="C49" s="71"/>
      <c r="D49" s="93"/>
      <c r="E49" s="27"/>
      <c r="F49" s="28"/>
      <c r="G49" s="28"/>
      <c r="H49" s="28"/>
      <c r="I49" s="28"/>
      <c r="J49" s="72"/>
      <c r="K49" s="30">
        <f t="shared" si="1"/>
        <v>0</v>
      </c>
      <c r="L49" s="50">
        <f>SUM(K47:K49)</f>
        <v>1992</v>
      </c>
      <c r="M49" s="56">
        <f>SUM(L50/12)</f>
        <v>166</v>
      </c>
    </row>
    <row r="50" spans="1:13" ht="14.25" customHeight="1" thickBot="1">
      <c r="A50" s="57"/>
      <c r="B50" s="77"/>
      <c r="C50" s="77"/>
      <c r="D50" s="94"/>
      <c r="E50" s="52"/>
      <c r="F50" s="53"/>
      <c r="G50" s="53"/>
      <c r="H50" s="53"/>
      <c r="I50" s="53"/>
      <c r="J50" s="78"/>
      <c r="K50" s="35">
        <f t="shared" si="1"/>
        <v>0</v>
      </c>
      <c r="L50" s="61">
        <f>SUM(K47:K50)</f>
        <v>1992</v>
      </c>
      <c r="M50" s="57"/>
    </row>
    <row r="51" spans="1:13" ht="12.75">
      <c r="A51" s="55"/>
      <c r="B51" s="91">
        <v>28786</v>
      </c>
      <c r="C51" s="91" t="s">
        <v>114</v>
      </c>
      <c r="D51" s="92" t="s">
        <v>219</v>
      </c>
      <c r="E51" s="38">
        <v>0</v>
      </c>
      <c r="F51" s="39">
        <v>0</v>
      </c>
      <c r="G51" s="39">
        <v>0</v>
      </c>
      <c r="H51" s="39">
        <v>0</v>
      </c>
      <c r="I51" s="39">
        <v>0</v>
      </c>
      <c r="J51" s="68">
        <v>0</v>
      </c>
      <c r="K51" s="22">
        <f t="shared" si="1"/>
        <v>0</v>
      </c>
      <c r="L51" s="48"/>
      <c r="M51" s="55"/>
    </row>
    <row r="52" spans="1:13" ht="12.75">
      <c r="A52" s="56"/>
      <c r="B52" s="71"/>
      <c r="C52" s="71"/>
      <c r="D52" s="93"/>
      <c r="E52" s="27">
        <v>187</v>
      </c>
      <c r="F52" s="28">
        <v>131</v>
      </c>
      <c r="G52" s="28">
        <v>142</v>
      </c>
      <c r="H52" s="28">
        <v>137</v>
      </c>
      <c r="I52" s="28">
        <v>101</v>
      </c>
      <c r="J52" s="72">
        <v>153</v>
      </c>
      <c r="K52" s="30">
        <f t="shared" si="1"/>
        <v>851</v>
      </c>
      <c r="L52" s="50">
        <f>SUM(K51:K52)</f>
        <v>851</v>
      </c>
      <c r="M52" s="56"/>
    </row>
    <row r="53" spans="1:13" ht="12.75">
      <c r="A53" s="56" t="s">
        <v>55</v>
      </c>
      <c r="B53" s="71" t="s">
        <v>220</v>
      </c>
      <c r="C53" s="71"/>
      <c r="D53" s="93"/>
      <c r="E53" s="27">
        <v>158</v>
      </c>
      <c r="F53" s="28">
        <v>218</v>
      </c>
      <c r="G53" s="28">
        <v>146</v>
      </c>
      <c r="H53" s="28">
        <v>190</v>
      </c>
      <c r="I53" s="28">
        <v>201</v>
      </c>
      <c r="J53" s="72">
        <v>183</v>
      </c>
      <c r="K53" s="30">
        <f t="shared" si="1"/>
        <v>1096</v>
      </c>
      <c r="L53" s="50">
        <f>SUM(K51:K53)</f>
        <v>1947</v>
      </c>
      <c r="M53" s="56">
        <f>SUM(L54/18)</f>
        <v>157.83333333333334</v>
      </c>
    </row>
    <row r="54" spans="1:13" ht="13.5" thickBot="1">
      <c r="A54" s="57"/>
      <c r="B54" s="77"/>
      <c r="C54" s="77"/>
      <c r="D54" s="94"/>
      <c r="E54" s="52">
        <v>159</v>
      </c>
      <c r="F54" s="53">
        <v>161</v>
      </c>
      <c r="G54" s="53">
        <v>126</v>
      </c>
      <c r="H54" s="53">
        <v>140</v>
      </c>
      <c r="I54" s="53">
        <v>170</v>
      </c>
      <c r="J54" s="78">
        <v>138</v>
      </c>
      <c r="K54" s="35">
        <f t="shared" si="1"/>
        <v>894</v>
      </c>
      <c r="L54" s="61">
        <f>SUM(K51:K54)</f>
        <v>2841</v>
      </c>
      <c r="M54" s="57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150"/>
  <sheetViews>
    <sheetView tabSelected="1" zoomScalePageLayoutView="0" workbookViewId="0" topLeftCell="A1">
      <selection activeCell="Q55" sqref="Q55"/>
    </sheetView>
  </sheetViews>
  <sheetFormatPr defaultColWidth="11.421875" defaultRowHeight="12.75"/>
  <cols>
    <col min="1" max="1" width="6.140625" style="6" customWidth="1"/>
    <col min="2" max="2" width="6.421875" style="0" customWidth="1"/>
    <col min="5" max="5" width="7.57421875" style="0" customWidth="1"/>
    <col min="6" max="11" width="7.421875" style="0" customWidth="1"/>
    <col min="12" max="13" width="7.421875" style="6" customWidth="1"/>
  </cols>
  <sheetData>
    <row r="1" spans="1:13" ht="15">
      <c r="A1" s="1"/>
      <c r="B1" s="1"/>
      <c r="C1" s="1"/>
      <c r="D1" s="1"/>
      <c r="E1" s="1"/>
      <c r="F1" s="3" t="s">
        <v>0</v>
      </c>
      <c r="H1" s="1"/>
      <c r="I1" s="1"/>
      <c r="J1" s="1"/>
      <c r="K1" s="1"/>
      <c r="L1" s="2"/>
      <c r="M1" s="2"/>
    </row>
    <row r="2" spans="1:13" ht="12.75">
      <c r="A2" s="1"/>
      <c r="B2" s="1"/>
      <c r="C2" s="1"/>
      <c r="D2" s="1"/>
      <c r="E2" s="1"/>
      <c r="F2" s="4" t="s">
        <v>1</v>
      </c>
      <c r="H2" s="1"/>
      <c r="I2" s="1"/>
      <c r="J2" s="1"/>
      <c r="K2" s="1"/>
      <c r="L2" s="2"/>
      <c r="M2" s="2"/>
    </row>
    <row r="3" spans="1:13" ht="12.75">
      <c r="A3" s="1"/>
      <c r="B3" s="1"/>
      <c r="C3" s="1"/>
      <c r="D3" s="1"/>
      <c r="E3" s="1"/>
      <c r="F3" s="1"/>
      <c r="H3" s="1"/>
      <c r="I3" s="1"/>
      <c r="J3" s="1"/>
      <c r="K3" s="1"/>
      <c r="L3" s="2"/>
      <c r="M3" s="2"/>
    </row>
    <row r="4" spans="1:13" ht="15.75">
      <c r="A4" s="1"/>
      <c r="B4" s="1"/>
      <c r="C4" s="1"/>
      <c r="D4" s="1"/>
      <c r="E4" s="1"/>
      <c r="F4" s="5" t="s">
        <v>2</v>
      </c>
      <c r="H4" s="1"/>
      <c r="I4" s="1"/>
      <c r="J4" s="1"/>
      <c r="K4" s="1"/>
      <c r="L4" s="2"/>
      <c r="M4" s="2"/>
    </row>
    <row r="5" ht="12.75"/>
    <row r="6" ht="12.75"/>
    <row r="7" ht="12.75"/>
    <row r="8" ht="13.5" thickBot="1"/>
    <row r="9" spans="2:14" ht="13.5" thickBot="1">
      <c r="B9" s="65" t="s">
        <v>3</v>
      </c>
      <c r="C9" s="66" t="s">
        <v>4</v>
      </c>
      <c r="D9" s="67" t="s">
        <v>5</v>
      </c>
      <c r="E9" s="11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 t="s">
        <v>13</v>
      </c>
      <c r="M9" s="15" t="s">
        <v>14</v>
      </c>
      <c r="N9" s="16"/>
    </row>
    <row r="10" spans="1:13" ht="12.75">
      <c r="A10" s="17"/>
      <c r="B10" s="95">
        <v>12814</v>
      </c>
      <c r="C10" s="60" t="s">
        <v>153</v>
      </c>
      <c r="D10" s="60" t="s">
        <v>16</v>
      </c>
      <c r="E10" s="38">
        <v>265</v>
      </c>
      <c r="F10" s="39">
        <v>214</v>
      </c>
      <c r="G10" s="39">
        <v>265</v>
      </c>
      <c r="H10" s="39">
        <v>194</v>
      </c>
      <c r="I10" s="39">
        <v>235</v>
      </c>
      <c r="J10" s="39">
        <v>209</v>
      </c>
      <c r="K10" s="96">
        <f aca="true" t="shared" si="0" ref="K10:K41">SUM(E10:J10)</f>
        <v>1382</v>
      </c>
      <c r="L10" s="48"/>
      <c r="M10" s="55"/>
    </row>
    <row r="11" spans="1:13" ht="12.75">
      <c r="A11" s="25"/>
      <c r="B11" s="71"/>
      <c r="C11" s="26"/>
      <c r="D11" s="26"/>
      <c r="E11" s="27">
        <v>225</v>
      </c>
      <c r="F11" s="28">
        <v>234</v>
      </c>
      <c r="G11" s="28">
        <v>229</v>
      </c>
      <c r="H11" s="28">
        <v>191</v>
      </c>
      <c r="I11" s="28">
        <v>235</v>
      </c>
      <c r="J11" s="28">
        <v>215</v>
      </c>
      <c r="K11" s="97">
        <f t="shared" si="0"/>
        <v>1329</v>
      </c>
      <c r="L11" s="50">
        <f>SUM(K10:K11)</f>
        <v>2711</v>
      </c>
      <c r="M11" s="56"/>
    </row>
    <row r="12" spans="1:13" ht="12.75">
      <c r="A12" s="25" t="s">
        <v>17</v>
      </c>
      <c r="B12" s="26" t="s">
        <v>142</v>
      </c>
      <c r="C12" s="26"/>
      <c r="D12" s="26"/>
      <c r="E12" s="27">
        <v>212</v>
      </c>
      <c r="F12" s="28">
        <v>213</v>
      </c>
      <c r="G12" s="28">
        <v>236</v>
      </c>
      <c r="H12" s="28">
        <v>185</v>
      </c>
      <c r="I12" s="28">
        <v>279</v>
      </c>
      <c r="J12" s="28">
        <v>248</v>
      </c>
      <c r="K12" s="97">
        <f t="shared" si="0"/>
        <v>1373</v>
      </c>
      <c r="L12" s="50">
        <f>SUM(K10:K12)</f>
        <v>4084</v>
      </c>
      <c r="M12" s="56">
        <f>SUM(L13/24)</f>
        <v>227.25</v>
      </c>
    </row>
    <row r="13" spans="1:13" ht="13.5" thickBot="1">
      <c r="A13" s="75"/>
      <c r="B13" s="77"/>
      <c r="C13" s="34"/>
      <c r="D13" s="34"/>
      <c r="E13" s="52">
        <v>215</v>
      </c>
      <c r="F13" s="53">
        <v>217</v>
      </c>
      <c r="G13" s="53">
        <v>186</v>
      </c>
      <c r="H13" s="53">
        <v>246</v>
      </c>
      <c r="I13" s="53">
        <v>248</v>
      </c>
      <c r="J13" s="53">
        <v>258</v>
      </c>
      <c r="K13" s="98">
        <f t="shared" si="0"/>
        <v>1370</v>
      </c>
      <c r="L13" s="50">
        <f>SUM(K10:K13)</f>
        <v>5454</v>
      </c>
      <c r="M13" s="57"/>
    </row>
    <row r="14" spans="1:13" ht="12.75">
      <c r="A14" s="37"/>
      <c r="B14" s="99">
        <v>28121</v>
      </c>
      <c r="C14" s="26" t="s">
        <v>155</v>
      </c>
      <c r="D14" s="26" t="s">
        <v>156</v>
      </c>
      <c r="E14" s="38">
        <v>190</v>
      </c>
      <c r="F14" s="39">
        <v>262</v>
      </c>
      <c r="G14" s="39">
        <v>212</v>
      </c>
      <c r="H14" s="39">
        <v>183</v>
      </c>
      <c r="I14" s="39">
        <v>173</v>
      </c>
      <c r="J14" s="39">
        <v>211</v>
      </c>
      <c r="K14" s="96">
        <f t="shared" si="0"/>
        <v>1231</v>
      </c>
      <c r="L14" s="48"/>
      <c r="M14" s="55"/>
    </row>
    <row r="15" spans="1:13" ht="12.75">
      <c r="A15" s="41"/>
      <c r="B15" s="71"/>
      <c r="C15" s="26"/>
      <c r="D15" s="26"/>
      <c r="E15" s="27">
        <v>193</v>
      </c>
      <c r="F15" s="28">
        <v>215</v>
      </c>
      <c r="G15" s="28">
        <v>227</v>
      </c>
      <c r="H15" s="28">
        <v>160</v>
      </c>
      <c r="I15" s="28">
        <v>223</v>
      </c>
      <c r="J15" s="28">
        <v>208</v>
      </c>
      <c r="K15" s="97">
        <f t="shared" si="0"/>
        <v>1226</v>
      </c>
      <c r="L15" s="50">
        <f>SUM(K14:K15)</f>
        <v>2457</v>
      </c>
      <c r="M15" s="56"/>
    </row>
    <row r="16" spans="1:13" ht="12.75">
      <c r="A16" s="41" t="s">
        <v>21</v>
      </c>
      <c r="B16" s="26" t="s">
        <v>134</v>
      </c>
      <c r="C16" s="26"/>
      <c r="D16" s="26"/>
      <c r="E16" s="27">
        <v>235</v>
      </c>
      <c r="F16" s="28">
        <v>300</v>
      </c>
      <c r="G16" s="28">
        <v>225</v>
      </c>
      <c r="H16" s="28">
        <v>218</v>
      </c>
      <c r="I16" s="28">
        <v>276</v>
      </c>
      <c r="J16" s="28">
        <v>212</v>
      </c>
      <c r="K16" s="97">
        <f t="shared" si="0"/>
        <v>1466</v>
      </c>
      <c r="L16" s="50">
        <f>SUM(K14:K16)</f>
        <v>3923</v>
      </c>
      <c r="M16" s="56">
        <f>SUM(L17/24)</f>
        <v>219.375</v>
      </c>
    </row>
    <row r="17" spans="1:13" ht="13.5" thickBot="1">
      <c r="A17" s="46"/>
      <c r="B17" s="77"/>
      <c r="C17" s="34"/>
      <c r="D17" s="34"/>
      <c r="E17" s="52">
        <v>257</v>
      </c>
      <c r="F17" s="53">
        <v>176</v>
      </c>
      <c r="G17" s="53">
        <v>202</v>
      </c>
      <c r="H17" s="53">
        <v>194</v>
      </c>
      <c r="I17" s="53">
        <v>278</v>
      </c>
      <c r="J17" s="53">
        <v>235</v>
      </c>
      <c r="K17" s="98">
        <f t="shared" si="0"/>
        <v>1342</v>
      </c>
      <c r="L17" s="100">
        <f>SUM(K14:K17)</f>
        <v>5265</v>
      </c>
      <c r="M17" s="57"/>
    </row>
    <row r="18" spans="1:13" ht="12.75">
      <c r="A18" s="47"/>
      <c r="B18" s="99">
        <v>12936</v>
      </c>
      <c r="C18" s="26" t="s">
        <v>162</v>
      </c>
      <c r="D18" s="26" t="s">
        <v>42</v>
      </c>
      <c r="E18" s="38">
        <v>183</v>
      </c>
      <c r="F18" s="39">
        <v>193</v>
      </c>
      <c r="G18" s="39">
        <v>172</v>
      </c>
      <c r="H18" s="39">
        <v>205</v>
      </c>
      <c r="I18" s="39">
        <v>190</v>
      </c>
      <c r="J18" s="39">
        <v>200</v>
      </c>
      <c r="K18" s="96">
        <f t="shared" si="0"/>
        <v>1143</v>
      </c>
      <c r="L18" s="48"/>
      <c r="M18" s="55"/>
    </row>
    <row r="19" spans="1:13" ht="12.75">
      <c r="A19" s="49"/>
      <c r="B19" s="71"/>
      <c r="C19" s="26"/>
      <c r="D19" s="26"/>
      <c r="E19" s="27">
        <v>218</v>
      </c>
      <c r="F19" s="28">
        <v>224</v>
      </c>
      <c r="G19" s="28">
        <v>232</v>
      </c>
      <c r="H19" s="28">
        <v>222</v>
      </c>
      <c r="I19" s="28">
        <v>233</v>
      </c>
      <c r="J19" s="28">
        <v>198</v>
      </c>
      <c r="K19" s="97">
        <f t="shared" si="0"/>
        <v>1327</v>
      </c>
      <c r="L19" s="50">
        <f>SUM(K18:K19)</f>
        <v>2470</v>
      </c>
      <c r="M19" s="56"/>
    </row>
    <row r="20" spans="1:13" ht="12.75">
      <c r="A20" s="49" t="s">
        <v>25</v>
      </c>
      <c r="B20" s="26" t="s">
        <v>134</v>
      </c>
      <c r="C20" s="26"/>
      <c r="D20" s="26"/>
      <c r="E20" s="27">
        <v>246</v>
      </c>
      <c r="F20" s="28">
        <v>236</v>
      </c>
      <c r="G20" s="28">
        <v>279</v>
      </c>
      <c r="H20" s="28">
        <v>181</v>
      </c>
      <c r="I20" s="28">
        <v>192</v>
      </c>
      <c r="J20" s="28">
        <v>214</v>
      </c>
      <c r="K20" s="97">
        <f t="shared" si="0"/>
        <v>1348</v>
      </c>
      <c r="L20" s="50">
        <f>SUM(K18:K20)</f>
        <v>3818</v>
      </c>
      <c r="M20" s="56">
        <f>SUM(L21/24)</f>
        <v>212.41666666666666</v>
      </c>
    </row>
    <row r="21" spans="1:13" ht="13.5" thickBot="1">
      <c r="A21" s="51"/>
      <c r="B21" s="77"/>
      <c r="C21" s="34"/>
      <c r="D21" s="34"/>
      <c r="E21" s="52">
        <v>192</v>
      </c>
      <c r="F21" s="53">
        <v>226</v>
      </c>
      <c r="G21" s="53">
        <v>197</v>
      </c>
      <c r="H21" s="53">
        <v>244</v>
      </c>
      <c r="I21" s="53">
        <v>235</v>
      </c>
      <c r="J21" s="53">
        <v>186</v>
      </c>
      <c r="K21" s="98">
        <f t="shared" si="0"/>
        <v>1280</v>
      </c>
      <c r="L21" s="61">
        <f>SUM(K18:K21)</f>
        <v>5098</v>
      </c>
      <c r="M21" s="57"/>
    </row>
    <row r="22" spans="1:13" ht="12.75">
      <c r="A22" s="55"/>
      <c r="B22" s="16">
        <v>28586</v>
      </c>
      <c r="C22" s="6" t="s">
        <v>177</v>
      </c>
      <c r="D22" s="6" t="s">
        <v>178</v>
      </c>
      <c r="E22" s="38">
        <v>156</v>
      </c>
      <c r="F22" s="39">
        <v>163</v>
      </c>
      <c r="G22" s="39">
        <v>181</v>
      </c>
      <c r="H22" s="39">
        <v>169</v>
      </c>
      <c r="I22" s="39">
        <v>216</v>
      </c>
      <c r="J22" s="39">
        <v>211</v>
      </c>
      <c r="K22" s="96">
        <f t="shared" si="0"/>
        <v>1096</v>
      </c>
      <c r="L22" s="48"/>
      <c r="M22" s="55"/>
    </row>
    <row r="23" spans="1:13" ht="12.75">
      <c r="A23" s="101"/>
      <c r="B23" s="71"/>
      <c r="C23" s="26"/>
      <c r="D23" s="26"/>
      <c r="E23" s="27">
        <v>207</v>
      </c>
      <c r="F23" s="28">
        <v>213</v>
      </c>
      <c r="G23" s="28">
        <v>204</v>
      </c>
      <c r="H23" s="28">
        <v>170</v>
      </c>
      <c r="I23" s="28">
        <v>221</v>
      </c>
      <c r="J23" s="28">
        <v>234</v>
      </c>
      <c r="K23" s="97">
        <f t="shared" si="0"/>
        <v>1249</v>
      </c>
      <c r="L23" s="50">
        <f>SUM(K22:K23)</f>
        <v>2345</v>
      </c>
      <c r="M23" s="56"/>
    </row>
    <row r="24" spans="1:13" ht="12.75">
      <c r="A24" s="101" t="s">
        <v>29</v>
      </c>
      <c r="B24" s="6" t="s">
        <v>22</v>
      </c>
      <c r="C24" s="26"/>
      <c r="D24" s="26"/>
      <c r="E24" s="27">
        <v>267</v>
      </c>
      <c r="F24" s="28">
        <v>213</v>
      </c>
      <c r="G24" s="28">
        <v>237</v>
      </c>
      <c r="H24" s="28">
        <v>245</v>
      </c>
      <c r="I24" s="28">
        <v>230</v>
      </c>
      <c r="J24" s="28">
        <v>219</v>
      </c>
      <c r="K24" s="97">
        <f t="shared" si="0"/>
        <v>1411</v>
      </c>
      <c r="L24" s="50">
        <f>SUM(K22:K24)</f>
        <v>3756</v>
      </c>
      <c r="M24" s="56">
        <f>SUM(L25/24)</f>
        <v>208.41666666666666</v>
      </c>
    </row>
    <row r="25" spans="1:13" ht="13.5" thickBot="1">
      <c r="A25" s="102"/>
      <c r="B25" s="77"/>
      <c r="C25" s="34"/>
      <c r="D25" s="34"/>
      <c r="E25" s="52">
        <v>214</v>
      </c>
      <c r="F25" s="53">
        <v>181</v>
      </c>
      <c r="G25" s="53">
        <v>289</v>
      </c>
      <c r="H25" s="53">
        <v>163</v>
      </c>
      <c r="I25" s="53">
        <v>183</v>
      </c>
      <c r="J25" s="53">
        <v>216</v>
      </c>
      <c r="K25" s="98">
        <f t="shared" si="0"/>
        <v>1246</v>
      </c>
      <c r="L25" s="50">
        <f>SUM(K22:K25)</f>
        <v>5002</v>
      </c>
      <c r="M25" s="57"/>
    </row>
    <row r="26" spans="1:18" ht="12.75">
      <c r="A26" s="56"/>
      <c r="B26" s="16">
        <v>28018</v>
      </c>
      <c r="C26" s="26" t="s">
        <v>158</v>
      </c>
      <c r="D26" s="26" t="s">
        <v>159</v>
      </c>
      <c r="E26" s="38">
        <v>177</v>
      </c>
      <c r="F26" s="39">
        <v>206</v>
      </c>
      <c r="G26" s="39">
        <v>226</v>
      </c>
      <c r="H26" s="39">
        <v>191</v>
      </c>
      <c r="I26" s="39">
        <v>194</v>
      </c>
      <c r="J26" s="39">
        <v>173</v>
      </c>
      <c r="K26" s="96">
        <f t="shared" si="0"/>
        <v>1167</v>
      </c>
      <c r="L26" s="48"/>
      <c r="M26" s="55"/>
      <c r="P26" s="99"/>
      <c r="Q26" s="71"/>
      <c r="R26" s="71"/>
    </row>
    <row r="27" spans="1:13" ht="12.75">
      <c r="A27" s="56"/>
      <c r="B27" s="80"/>
      <c r="C27" s="26"/>
      <c r="D27" s="26"/>
      <c r="E27" s="27">
        <v>191</v>
      </c>
      <c r="F27" s="28">
        <v>185</v>
      </c>
      <c r="G27" s="28">
        <v>236</v>
      </c>
      <c r="H27" s="28">
        <v>200</v>
      </c>
      <c r="I27" s="28">
        <v>157</v>
      </c>
      <c r="J27" s="28">
        <v>214</v>
      </c>
      <c r="K27" s="97">
        <f t="shared" si="0"/>
        <v>1183</v>
      </c>
      <c r="L27" s="50">
        <f>SUM(K26:K27)</f>
        <v>2350</v>
      </c>
      <c r="M27" s="56"/>
    </row>
    <row r="28" spans="1:13" ht="12.75">
      <c r="A28" s="56" t="s">
        <v>33</v>
      </c>
      <c r="B28" s="42" t="s">
        <v>124</v>
      </c>
      <c r="C28" s="26"/>
      <c r="D28" s="26"/>
      <c r="E28" s="27">
        <v>216</v>
      </c>
      <c r="F28" s="28">
        <v>198</v>
      </c>
      <c r="G28" s="28">
        <v>217</v>
      </c>
      <c r="H28" s="28">
        <v>223</v>
      </c>
      <c r="I28" s="28">
        <v>247</v>
      </c>
      <c r="J28" s="28">
        <v>203</v>
      </c>
      <c r="K28" s="97">
        <f t="shared" si="0"/>
        <v>1304</v>
      </c>
      <c r="L28" s="50">
        <f>SUM(K26:K28)</f>
        <v>3654</v>
      </c>
      <c r="M28" s="56">
        <f>SUM(L29/24)</f>
        <v>203.95833333333334</v>
      </c>
    </row>
    <row r="29" spans="1:18" ht="13.5" thickBot="1">
      <c r="A29" s="57"/>
      <c r="B29" s="76"/>
      <c r="C29" s="34"/>
      <c r="D29" s="34"/>
      <c r="E29" s="52">
        <v>157</v>
      </c>
      <c r="F29" s="53">
        <v>213</v>
      </c>
      <c r="G29" s="53">
        <v>200</v>
      </c>
      <c r="H29" s="53">
        <v>223</v>
      </c>
      <c r="I29" s="53">
        <v>257</v>
      </c>
      <c r="J29" s="53">
        <v>191</v>
      </c>
      <c r="K29" s="98">
        <f t="shared" si="0"/>
        <v>1241</v>
      </c>
      <c r="L29" s="100">
        <f>SUM(K26:K29)</f>
        <v>4895</v>
      </c>
      <c r="M29" s="57"/>
      <c r="P29" s="71"/>
      <c r="Q29" s="71"/>
      <c r="R29" s="71"/>
    </row>
    <row r="30" spans="1:13" ht="12.75">
      <c r="A30" s="55"/>
      <c r="B30" s="99">
        <v>12108</v>
      </c>
      <c r="C30" s="6" t="s">
        <v>34</v>
      </c>
      <c r="D30" s="6" t="s">
        <v>154</v>
      </c>
      <c r="E30" s="38">
        <v>165</v>
      </c>
      <c r="F30" s="39">
        <v>222</v>
      </c>
      <c r="G30" s="39">
        <v>191</v>
      </c>
      <c r="H30" s="39">
        <v>233</v>
      </c>
      <c r="I30" s="39">
        <v>230</v>
      </c>
      <c r="J30" s="39">
        <v>266</v>
      </c>
      <c r="K30" s="96">
        <f t="shared" si="0"/>
        <v>1307</v>
      </c>
      <c r="L30" s="48"/>
      <c r="M30" s="55"/>
    </row>
    <row r="31" spans="1:18" ht="12.75">
      <c r="A31" s="56"/>
      <c r="B31" s="71"/>
      <c r="C31" s="26"/>
      <c r="D31" s="26"/>
      <c r="E31" s="27">
        <v>202</v>
      </c>
      <c r="F31" s="28">
        <v>156</v>
      </c>
      <c r="G31" s="28">
        <v>204</v>
      </c>
      <c r="H31" s="28">
        <v>150</v>
      </c>
      <c r="I31" s="28">
        <v>196</v>
      </c>
      <c r="J31" s="28">
        <v>239</v>
      </c>
      <c r="K31" s="97">
        <f t="shared" si="0"/>
        <v>1147</v>
      </c>
      <c r="L31" s="50">
        <f>SUM(K30:K31)</f>
        <v>2454</v>
      </c>
      <c r="M31" s="56"/>
      <c r="P31" s="71"/>
      <c r="Q31" s="71"/>
      <c r="R31" s="71"/>
    </row>
    <row r="32" spans="1:13" ht="12.75">
      <c r="A32" s="56" t="s">
        <v>36</v>
      </c>
      <c r="B32" s="26" t="s">
        <v>37</v>
      </c>
      <c r="C32" s="26"/>
      <c r="D32" s="26"/>
      <c r="E32" s="27">
        <v>212</v>
      </c>
      <c r="F32" s="28">
        <v>226</v>
      </c>
      <c r="G32" s="28">
        <v>258</v>
      </c>
      <c r="H32" s="28">
        <v>199</v>
      </c>
      <c r="I32" s="28">
        <v>160</v>
      </c>
      <c r="J32" s="28">
        <v>202</v>
      </c>
      <c r="K32" s="97">
        <f t="shared" si="0"/>
        <v>1257</v>
      </c>
      <c r="L32" s="50">
        <f>SUM(K30:K32)</f>
        <v>3711</v>
      </c>
      <c r="M32" s="56">
        <f>SUM(L33/24)</f>
        <v>202.66666666666666</v>
      </c>
    </row>
    <row r="33" spans="1:18" ht="13.5" thickBot="1">
      <c r="A33" s="57"/>
      <c r="B33" s="77"/>
      <c r="C33" s="34"/>
      <c r="D33" s="34"/>
      <c r="E33" s="52">
        <v>213</v>
      </c>
      <c r="F33" s="53">
        <v>176</v>
      </c>
      <c r="G33" s="53">
        <v>197</v>
      </c>
      <c r="H33" s="53">
        <v>194</v>
      </c>
      <c r="I33" s="53">
        <v>173</v>
      </c>
      <c r="J33" s="53">
        <v>200</v>
      </c>
      <c r="K33" s="98">
        <f t="shared" si="0"/>
        <v>1153</v>
      </c>
      <c r="L33" s="61">
        <f>SUM(K30:K33)</f>
        <v>4864</v>
      </c>
      <c r="M33" s="57"/>
      <c r="P33" s="99"/>
      <c r="Q33" s="71"/>
      <c r="R33" s="71"/>
    </row>
    <row r="34" spans="1:13" ht="12.75">
      <c r="A34" s="55"/>
      <c r="B34" s="16">
        <v>28409</v>
      </c>
      <c r="C34" s="6" t="s">
        <v>166</v>
      </c>
      <c r="D34" s="6" t="s">
        <v>167</v>
      </c>
      <c r="E34" s="38">
        <v>138</v>
      </c>
      <c r="F34" s="39">
        <v>226</v>
      </c>
      <c r="G34" s="39">
        <v>166</v>
      </c>
      <c r="H34" s="39">
        <v>231</v>
      </c>
      <c r="I34" s="39">
        <v>151</v>
      </c>
      <c r="J34" s="39">
        <v>225</v>
      </c>
      <c r="K34" s="96">
        <f t="shared" si="0"/>
        <v>1137</v>
      </c>
      <c r="L34" s="48"/>
      <c r="M34" s="55"/>
    </row>
    <row r="35" spans="1:13" ht="12.75">
      <c r="A35" s="56"/>
      <c r="B35" s="71"/>
      <c r="C35" s="26"/>
      <c r="D35" s="26"/>
      <c r="E35" s="27">
        <v>191</v>
      </c>
      <c r="F35" s="28">
        <v>236</v>
      </c>
      <c r="G35" s="28">
        <v>147</v>
      </c>
      <c r="H35" s="28">
        <v>234</v>
      </c>
      <c r="I35" s="28">
        <v>222</v>
      </c>
      <c r="J35" s="28">
        <v>197</v>
      </c>
      <c r="K35" s="97">
        <f t="shared" si="0"/>
        <v>1227</v>
      </c>
      <c r="L35" s="50">
        <f>SUM(K34:K35)</f>
        <v>2364</v>
      </c>
      <c r="M35" s="56"/>
    </row>
    <row r="36" spans="1:13" ht="12.75">
      <c r="A36" s="56" t="s">
        <v>40</v>
      </c>
      <c r="B36" s="26" t="s">
        <v>142</v>
      </c>
      <c r="C36" s="26"/>
      <c r="D36" s="26"/>
      <c r="E36" s="27">
        <v>199</v>
      </c>
      <c r="F36" s="28">
        <v>210</v>
      </c>
      <c r="G36" s="28">
        <v>164</v>
      </c>
      <c r="H36" s="28">
        <v>242</v>
      </c>
      <c r="I36" s="28">
        <v>230</v>
      </c>
      <c r="J36" s="28">
        <v>180</v>
      </c>
      <c r="K36" s="97">
        <f t="shared" si="0"/>
        <v>1225</v>
      </c>
      <c r="L36" s="50">
        <f>SUM(K34:K36)</f>
        <v>3589</v>
      </c>
      <c r="M36" s="56">
        <f>SUM(L37/24)</f>
        <v>201.45833333333334</v>
      </c>
    </row>
    <row r="37" spans="1:13" ht="13.5" thickBot="1">
      <c r="A37" s="56"/>
      <c r="B37" s="76"/>
      <c r="C37" s="34"/>
      <c r="D37" s="34"/>
      <c r="E37" s="52">
        <v>204</v>
      </c>
      <c r="F37" s="53">
        <v>235</v>
      </c>
      <c r="G37" s="53">
        <v>191</v>
      </c>
      <c r="H37" s="53">
        <v>228</v>
      </c>
      <c r="I37" s="53">
        <v>182</v>
      </c>
      <c r="J37" s="53">
        <v>206</v>
      </c>
      <c r="K37" s="98">
        <f t="shared" si="0"/>
        <v>1246</v>
      </c>
      <c r="L37" s="50">
        <f>SUM(K34:K37)</f>
        <v>4835</v>
      </c>
      <c r="M37" s="57"/>
    </row>
    <row r="38" spans="1:18" ht="12.75">
      <c r="A38" s="55"/>
      <c r="B38" s="99">
        <v>12764</v>
      </c>
      <c r="C38" s="26" t="s">
        <v>160</v>
      </c>
      <c r="D38" s="26" t="s">
        <v>161</v>
      </c>
      <c r="E38" s="38">
        <v>214</v>
      </c>
      <c r="F38" s="39">
        <v>193</v>
      </c>
      <c r="G38" s="39">
        <v>166</v>
      </c>
      <c r="H38" s="39">
        <v>161</v>
      </c>
      <c r="I38" s="39">
        <v>195</v>
      </c>
      <c r="J38" s="39">
        <v>221</v>
      </c>
      <c r="K38" s="96">
        <f t="shared" si="0"/>
        <v>1150</v>
      </c>
      <c r="L38" s="48"/>
      <c r="M38" s="55"/>
      <c r="P38" s="99"/>
      <c r="Q38" s="71"/>
      <c r="R38" s="71"/>
    </row>
    <row r="39" spans="1:18" ht="12.75">
      <c r="A39" s="56"/>
      <c r="B39" s="80"/>
      <c r="C39" s="26"/>
      <c r="D39" s="26"/>
      <c r="E39" s="27">
        <v>224</v>
      </c>
      <c r="F39" s="28">
        <v>180</v>
      </c>
      <c r="G39" s="28">
        <v>195</v>
      </c>
      <c r="H39" s="28">
        <v>225</v>
      </c>
      <c r="I39" s="28">
        <v>162</v>
      </c>
      <c r="J39" s="28">
        <v>238</v>
      </c>
      <c r="K39" s="97">
        <f t="shared" si="0"/>
        <v>1224</v>
      </c>
      <c r="L39" s="50">
        <f>SUM(K38:K39)</f>
        <v>2374</v>
      </c>
      <c r="M39" s="56"/>
      <c r="P39" s="99"/>
      <c r="Q39" s="71"/>
      <c r="R39" s="71"/>
    </row>
    <row r="40" spans="1:18" ht="12.75">
      <c r="A40" s="56" t="s">
        <v>43</v>
      </c>
      <c r="B40" s="26" t="s">
        <v>134</v>
      </c>
      <c r="C40" s="26"/>
      <c r="D40" s="26"/>
      <c r="E40" s="27">
        <v>279</v>
      </c>
      <c r="F40" s="28">
        <v>178</v>
      </c>
      <c r="G40" s="28">
        <v>182</v>
      </c>
      <c r="H40" s="28">
        <v>183</v>
      </c>
      <c r="I40" s="28">
        <v>248</v>
      </c>
      <c r="J40" s="28">
        <v>212</v>
      </c>
      <c r="K40" s="97">
        <f t="shared" si="0"/>
        <v>1282</v>
      </c>
      <c r="L40" s="50">
        <f>SUM(K38:K40)</f>
        <v>3656</v>
      </c>
      <c r="M40" s="56">
        <f>SUM(L41/24)</f>
        <v>198.95833333333334</v>
      </c>
      <c r="P40" s="99"/>
      <c r="Q40" s="71"/>
      <c r="R40" s="71"/>
    </row>
    <row r="41" spans="1:18" ht="13.5" thickBot="1">
      <c r="A41" s="56"/>
      <c r="B41" s="80"/>
      <c r="C41" s="26"/>
      <c r="D41" s="2"/>
      <c r="E41" s="122">
        <v>224</v>
      </c>
      <c r="F41" s="123">
        <v>177</v>
      </c>
      <c r="G41" s="123">
        <v>205</v>
      </c>
      <c r="H41" s="123">
        <v>185</v>
      </c>
      <c r="I41" s="123">
        <v>168</v>
      </c>
      <c r="J41" s="123">
        <v>160</v>
      </c>
      <c r="K41" s="124">
        <f t="shared" si="0"/>
        <v>1119</v>
      </c>
      <c r="L41" s="100">
        <f>SUM(K38:K41)</f>
        <v>4775</v>
      </c>
      <c r="M41" s="56"/>
      <c r="P41" s="99"/>
      <c r="Q41" s="71"/>
      <c r="R41" s="71"/>
    </row>
    <row r="42" spans="1:18" ht="16.5" thickBot="1">
      <c r="A42" s="127"/>
      <c r="B42" s="128"/>
      <c r="C42" s="131"/>
      <c r="D42" s="131"/>
      <c r="E42" s="132"/>
      <c r="F42" s="128"/>
      <c r="G42" s="132" t="s">
        <v>225</v>
      </c>
      <c r="H42" s="132"/>
      <c r="I42" s="132"/>
      <c r="J42" s="132"/>
      <c r="K42" s="132"/>
      <c r="L42" s="129"/>
      <c r="M42" s="130"/>
      <c r="P42" s="99"/>
      <c r="Q42" s="71"/>
      <c r="R42" s="71"/>
    </row>
    <row r="43" spans="1:18" ht="12.75">
      <c r="A43" s="56"/>
      <c r="B43" s="99">
        <v>28158</v>
      </c>
      <c r="C43" s="6" t="s">
        <v>164</v>
      </c>
      <c r="D43" s="6" t="s">
        <v>98</v>
      </c>
      <c r="E43" s="19">
        <v>175</v>
      </c>
      <c r="F43" s="20">
        <v>224</v>
      </c>
      <c r="G43" s="20">
        <v>176</v>
      </c>
      <c r="H43" s="20">
        <v>200</v>
      </c>
      <c r="I43" s="20">
        <v>172</v>
      </c>
      <c r="J43" s="20">
        <v>194</v>
      </c>
      <c r="K43" s="125">
        <f aca="true" t="shared" si="1" ref="K43:K74">SUM(E43:J43)</f>
        <v>1141</v>
      </c>
      <c r="L43" s="126"/>
      <c r="M43" s="56"/>
      <c r="P43" s="99"/>
      <c r="Q43" s="71"/>
      <c r="R43" s="71"/>
    </row>
    <row r="44" spans="1:13" ht="12.75">
      <c r="A44" s="56"/>
      <c r="B44" s="71"/>
      <c r="C44" s="26"/>
      <c r="D44" s="26"/>
      <c r="E44" s="27">
        <v>223</v>
      </c>
      <c r="F44" s="28">
        <v>207</v>
      </c>
      <c r="G44" s="28">
        <v>180</v>
      </c>
      <c r="H44" s="28">
        <v>196</v>
      </c>
      <c r="I44" s="28">
        <v>195</v>
      </c>
      <c r="J44" s="28">
        <v>190</v>
      </c>
      <c r="K44" s="97">
        <f t="shared" si="1"/>
        <v>1191</v>
      </c>
      <c r="L44" s="50">
        <f>SUM(K43:K44)</f>
        <v>2332</v>
      </c>
      <c r="M44" s="56"/>
    </row>
    <row r="45" spans="1:13" ht="12.75">
      <c r="A45" s="56" t="s">
        <v>46</v>
      </c>
      <c r="B45" s="6" t="s">
        <v>165</v>
      </c>
      <c r="C45" s="26"/>
      <c r="D45" s="26"/>
      <c r="E45" s="27">
        <v>197</v>
      </c>
      <c r="F45" s="28">
        <v>189</v>
      </c>
      <c r="G45" s="28">
        <v>184</v>
      </c>
      <c r="H45" s="28">
        <v>186</v>
      </c>
      <c r="I45" s="28">
        <v>211</v>
      </c>
      <c r="J45" s="28">
        <v>218</v>
      </c>
      <c r="K45" s="97">
        <f t="shared" si="1"/>
        <v>1185</v>
      </c>
      <c r="L45" s="50">
        <f>SUM(K43:K45)</f>
        <v>3517</v>
      </c>
      <c r="M45" s="56">
        <f>SUM(L46/24)</f>
        <v>197.66666666666666</v>
      </c>
    </row>
    <row r="46" spans="1:13" ht="13.5" thickBot="1">
      <c r="A46" s="57"/>
      <c r="B46" s="77"/>
      <c r="C46" s="34"/>
      <c r="D46" s="34"/>
      <c r="E46" s="52">
        <v>216</v>
      </c>
      <c r="F46" s="53">
        <v>180</v>
      </c>
      <c r="G46" s="53">
        <v>226</v>
      </c>
      <c r="H46" s="53">
        <v>199</v>
      </c>
      <c r="I46" s="53">
        <v>192</v>
      </c>
      <c r="J46" s="53">
        <v>214</v>
      </c>
      <c r="K46" s="98">
        <f t="shared" si="1"/>
        <v>1227</v>
      </c>
      <c r="L46" s="61">
        <f>SUM(K43:K46)</f>
        <v>4744</v>
      </c>
      <c r="M46" s="57"/>
    </row>
    <row r="47" spans="1:13" ht="12.75">
      <c r="A47" s="55"/>
      <c r="B47" s="16">
        <v>28608</v>
      </c>
      <c r="C47" s="6" t="s">
        <v>163</v>
      </c>
      <c r="D47" s="6" t="s">
        <v>105</v>
      </c>
      <c r="E47" s="38">
        <v>163</v>
      </c>
      <c r="F47" s="39">
        <v>255</v>
      </c>
      <c r="G47" s="39">
        <v>255</v>
      </c>
      <c r="H47" s="39">
        <v>157</v>
      </c>
      <c r="I47" s="39">
        <v>142</v>
      </c>
      <c r="J47" s="39">
        <v>170</v>
      </c>
      <c r="K47" s="96">
        <f t="shared" si="1"/>
        <v>1142</v>
      </c>
      <c r="L47" s="48"/>
      <c r="M47" s="55"/>
    </row>
    <row r="48" spans="1:13" ht="12.75">
      <c r="A48" s="56"/>
      <c r="B48" s="71"/>
      <c r="C48" s="26"/>
      <c r="D48" s="26"/>
      <c r="E48" s="27">
        <v>197</v>
      </c>
      <c r="F48" s="28">
        <v>203</v>
      </c>
      <c r="G48" s="28">
        <v>131</v>
      </c>
      <c r="H48" s="28">
        <v>149</v>
      </c>
      <c r="I48" s="28">
        <v>156</v>
      </c>
      <c r="J48" s="28">
        <v>193</v>
      </c>
      <c r="K48" s="97">
        <f t="shared" si="1"/>
        <v>1029</v>
      </c>
      <c r="L48" s="50">
        <f>SUM(K47:K48)</f>
        <v>2171</v>
      </c>
      <c r="M48" s="56"/>
    </row>
    <row r="49" spans="1:13" ht="12.75">
      <c r="A49" s="56" t="s">
        <v>51</v>
      </c>
      <c r="B49" s="26" t="s">
        <v>142</v>
      </c>
      <c r="C49" s="26"/>
      <c r="D49" s="26"/>
      <c r="E49" s="27">
        <v>214</v>
      </c>
      <c r="F49" s="28">
        <v>228</v>
      </c>
      <c r="G49" s="28">
        <v>206</v>
      </c>
      <c r="H49" s="28">
        <v>191</v>
      </c>
      <c r="I49" s="28">
        <v>192</v>
      </c>
      <c r="J49" s="28">
        <v>235</v>
      </c>
      <c r="K49" s="97">
        <f t="shared" si="1"/>
        <v>1266</v>
      </c>
      <c r="L49" s="50">
        <f>SUM(K47:K49)</f>
        <v>3437</v>
      </c>
      <c r="M49" s="56">
        <f>SUM(L50/24)</f>
        <v>197.375</v>
      </c>
    </row>
    <row r="50" spans="1:13" ht="13.5" thickBot="1">
      <c r="A50" s="56"/>
      <c r="B50" s="76"/>
      <c r="C50" s="34"/>
      <c r="D50" s="34"/>
      <c r="E50" s="52">
        <v>236</v>
      </c>
      <c r="F50" s="53">
        <v>150</v>
      </c>
      <c r="G50" s="53">
        <v>216</v>
      </c>
      <c r="H50" s="53">
        <v>254</v>
      </c>
      <c r="I50" s="53">
        <v>248</v>
      </c>
      <c r="J50" s="53">
        <v>196</v>
      </c>
      <c r="K50" s="98">
        <f t="shared" si="1"/>
        <v>1300</v>
      </c>
      <c r="L50" s="100">
        <f>SUM(K47:K50)</f>
        <v>4737</v>
      </c>
      <c r="M50" s="57"/>
    </row>
    <row r="51" spans="1:13" ht="12.75">
      <c r="A51" s="146"/>
      <c r="B51" s="147">
        <v>28157</v>
      </c>
      <c r="C51" s="148" t="s">
        <v>185</v>
      </c>
      <c r="D51" s="148" t="s">
        <v>170</v>
      </c>
      <c r="E51" s="149">
        <v>183</v>
      </c>
      <c r="F51" s="150">
        <v>159</v>
      </c>
      <c r="G51" s="150">
        <v>150</v>
      </c>
      <c r="H51" s="150">
        <v>157</v>
      </c>
      <c r="I51" s="150">
        <v>165</v>
      </c>
      <c r="J51" s="150">
        <v>183</v>
      </c>
      <c r="K51" s="151">
        <f t="shared" si="1"/>
        <v>997</v>
      </c>
      <c r="L51" s="152"/>
      <c r="M51" s="146"/>
    </row>
    <row r="52" spans="1:13" ht="12.75">
      <c r="A52" s="153"/>
      <c r="B52" s="154"/>
      <c r="C52" s="143"/>
      <c r="D52" s="143"/>
      <c r="E52" s="155">
        <v>213</v>
      </c>
      <c r="F52" s="156">
        <v>226</v>
      </c>
      <c r="G52" s="156">
        <v>210</v>
      </c>
      <c r="H52" s="156">
        <v>266</v>
      </c>
      <c r="I52" s="156">
        <v>214</v>
      </c>
      <c r="J52" s="156">
        <v>214</v>
      </c>
      <c r="K52" s="157">
        <f t="shared" si="1"/>
        <v>1343</v>
      </c>
      <c r="L52" s="158">
        <f>SUM(K51:K52)</f>
        <v>2340</v>
      </c>
      <c r="M52" s="153"/>
    </row>
    <row r="53" spans="1:13" ht="12.75">
      <c r="A53" s="153" t="s">
        <v>55</v>
      </c>
      <c r="B53" s="148" t="s">
        <v>186</v>
      </c>
      <c r="C53" s="143"/>
      <c r="D53" s="143"/>
      <c r="E53" s="155">
        <v>202</v>
      </c>
      <c r="F53" s="156">
        <v>201</v>
      </c>
      <c r="G53" s="156">
        <v>173</v>
      </c>
      <c r="H53" s="156">
        <v>186</v>
      </c>
      <c r="I53" s="156">
        <v>183</v>
      </c>
      <c r="J53" s="156">
        <v>169</v>
      </c>
      <c r="K53" s="157">
        <f t="shared" si="1"/>
        <v>1114</v>
      </c>
      <c r="L53" s="158">
        <f>SUM(K51:K53)</f>
        <v>3454</v>
      </c>
      <c r="M53" s="153">
        <f>SUM(L54/24)</f>
        <v>195.54166666666666</v>
      </c>
    </row>
    <row r="54" spans="1:13" ht="13.5" thickBot="1">
      <c r="A54" s="159"/>
      <c r="B54" s="160"/>
      <c r="C54" s="145"/>
      <c r="D54" s="145"/>
      <c r="E54" s="161">
        <v>162</v>
      </c>
      <c r="F54" s="162">
        <v>224</v>
      </c>
      <c r="G54" s="162">
        <v>192</v>
      </c>
      <c r="H54" s="162">
        <v>138</v>
      </c>
      <c r="I54" s="162">
        <v>290</v>
      </c>
      <c r="J54" s="162">
        <v>233</v>
      </c>
      <c r="K54" s="163">
        <f t="shared" si="1"/>
        <v>1239</v>
      </c>
      <c r="L54" s="164">
        <f>SUM(K51:K54)</f>
        <v>4693</v>
      </c>
      <c r="M54" s="159"/>
    </row>
    <row r="55" spans="1:13" ht="12.75">
      <c r="A55" s="55"/>
      <c r="B55" s="16">
        <v>12954</v>
      </c>
      <c r="C55" s="6" t="s">
        <v>168</v>
      </c>
      <c r="D55" s="6" t="s">
        <v>105</v>
      </c>
      <c r="E55" s="38">
        <v>171</v>
      </c>
      <c r="F55" s="39">
        <v>183</v>
      </c>
      <c r="G55" s="39">
        <v>176</v>
      </c>
      <c r="H55" s="39">
        <v>247</v>
      </c>
      <c r="I55" s="39">
        <v>182</v>
      </c>
      <c r="J55" s="39">
        <v>166</v>
      </c>
      <c r="K55" s="85">
        <f t="shared" si="1"/>
        <v>1125</v>
      </c>
      <c r="L55" s="106"/>
      <c r="M55" s="55"/>
    </row>
    <row r="56" spans="1:13" ht="12.75">
      <c r="A56" s="56"/>
      <c r="C56" s="6"/>
      <c r="D56" s="6"/>
      <c r="E56" s="27">
        <v>165</v>
      </c>
      <c r="F56" s="28">
        <v>182</v>
      </c>
      <c r="G56" s="28">
        <v>203</v>
      </c>
      <c r="H56" s="28">
        <v>183</v>
      </c>
      <c r="I56" s="28">
        <v>177</v>
      </c>
      <c r="J56" s="28">
        <v>181</v>
      </c>
      <c r="K56" s="86">
        <f t="shared" si="1"/>
        <v>1091</v>
      </c>
      <c r="L56" s="74">
        <f>SUM(K55:K56)</f>
        <v>2216</v>
      </c>
      <c r="M56" s="56"/>
    </row>
    <row r="57" spans="1:13" ht="12.75">
      <c r="A57" s="56" t="s">
        <v>57</v>
      </c>
      <c r="B57" s="26" t="s">
        <v>30</v>
      </c>
      <c r="C57" s="26"/>
      <c r="D57" s="26"/>
      <c r="E57" s="27">
        <v>224</v>
      </c>
      <c r="F57" s="28">
        <v>220</v>
      </c>
      <c r="G57" s="28">
        <v>182</v>
      </c>
      <c r="H57" s="28">
        <v>191</v>
      </c>
      <c r="I57" s="28">
        <v>203</v>
      </c>
      <c r="J57" s="28">
        <v>170</v>
      </c>
      <c r="K57" s="86">
        <f t="shared" si="1"/>
        <v>1190</v>
      </c>
      <c r="L57" s="74">
        <f>SUM(K55:K57)</f>
        <v>3406</v>
      </c>
      <c r="M57" s="56">
        <f>SUM(L58/24)</f>
        <v>191.58333333333334</v>
      </c>
    </row>
    <row r="58" spans="1:13" ht="13.5" thickBot="1">
      <c r="A58" s="57"/>
      <c r="B58" s="77"/>
      <c r="C58" s="34"/>
      <c r="D58" s="34"/>
      <c r="E58" s="52">
        <v>203</v>
      </c>
      <c r="F58" s="53">
        <v>193</v>
      </c>
      <c r="G58" s="53">
        <v>209</v>
      </c>
      <c r="H58" s="53">
        <v>183</v>
      </c>
      <c r="I58" s="53">
        <v>192</v>
      </c>
      <c r="J58" s="53">
        <v>212</v>
      </c>
      <c r="K58" s="107">
        <f t="shared" si="1"/>
        <v>1192</v>
      </c>
      <c r="L58" s="84">
        <f>SUM(K55:K58)</f>
        <v>4598</v>
      </c>
      <c r="M58" s="57"/>
    </row>
    <row r="59" spans="1:13" ht="12.75">
      <c r="A59" s="55"/>
      <c r="B59" s="16">
        <v>28297</v>
      </c>
      <c r="C59" s="6" t="s">
        <v>192</v>
      </c>
      <c r="D59" s="6" t="s">
        <v>193</v>
      </c>
      <c r="E59" s="38">
        <v>177</v>
      </c>
      <c r="F59" s="39">
        <v>128</v>
      </c>
      <c r="G59" s="39">
        <v>168</v>
      </c>
      <c r="H59" s="39">
        <v>142</v>
      </c>
      <c r="I59" s="39">
        <v>174</v>
      </c>
      <c r="J59" s="39">
        <v>167</v>
      </c>
      <c r="K59" s="85">
        <f t="shared" si="1"/>
        <v>956</v>
      </c>
      <c r="L59" s="70"/>
      <c r="M59" s="55"/>
    </row>
    <row r="60" spans="1:13" ht="12.75">
      <c r="A60" s="56"/>
      <c r="B60" s="71"/>
      <c r="C60" s="26"/>
      <c r="D60" s="26"/>
      <c r="E60" s="27">
        <v>235</v>
      </c>
      <c r="F60" s="28">
        <v>204</v>
      </c>
      <c r="G60" s="28">
        <v>225</v>
      </c>
      <c r="H60" s="28">
        <v>175</v>
      </c>
      <c r="I60" s="28">
        <v>129</v>
      </c>
      <c r="J60" s="28">
        <v>192</v>
      </c>
      <c r="K60" s="86">
        <f t="shared" si="1"/>
        <v>1160</v>
      </c>
      <c r="L60" s="74">
        <f>SUM(K59:K60)</f>
        <v>2116</v>
      </c>
      <c r="M60" s="56"/>
    </row>
    <row r="61" spans="1:13" ht="12.75">
      <c r="A61" s="56" t="s">
        <v>59</v>
      </c>
      <c r="B61" s="6" t="s">
        <v>79</v>
      </c>
      <c r="C61" s="26"/>
      <c r="D61" s="26"/>
      <c r="E61" s="27">
        <v>192</v>
      </c>
      <c r="F61" s="28">
        <v>203</v>
      </c>
      <c r="G61" s="28">
        <v>225</v>
      </c>
      <c r="H61" s="28">
        <v>201</v>
      </c>
      <c r="I61" s="28">
        <v>189</v>
      </c>
      <c r="J61" s="28">
        <v>258</v>
      </c>
      <c r="K61" s="86">
        <f t="shared" si="1"/>
        <v>1268</v>
      </c>
      <c r="L61" s="74">
        <f>SUM(K59:K61)</f>
        <v>3384</v>
      </c>
      <c r="M61" s="56">
        <f>SUM(L62/24)</f>
        <v>186.375</v>
      </c>
    </row>
    <row r="62" spans="1:13" ht="13.5" thickBot="1">
      <c r="A62" s="56"/>
      <c r="B62" s="76"/>
      <c r="C62" s="34"/>
      <c r="D62" s="59"/>
      <c r="E62" s="27">
        <v>222</v>
      </c>
      <c r="F62" s="28">
        <v>225</v>
      </c>
      <c r="G62" s="28">
        <v>158</v>
      </c>
      <c r="H62" s="28">
        <v>158</v>
      </c>
      <c r="I62" s="28">
        <v>164</v>
      </c>
      <c r="J62" s="28">
        <v>162</v>
      </c>
      <c r="K62" s="86">
        <f t="shared" si="1"/>
        <v>1089</v>
      </c>
      <c r="L62" s="74">
        <f>SUM(K59:K62)</f>
        <v>4473</v>
      </c>
      <c r="M62" s="57"/>
    </row>
    <row r="63" spans="1:13" ht="12.75">
      <c r="A63" s="55"/>
      <c r="B63" s="16">
        <v>12962</v>
      </c>
      <c r="C63" s="6" t="s">
        <v>157</v>
      </c>
      <c r="D63" s="6" t="s">
        <v>42</v>
      </c>
      <c r="E63" s="38">
        <v>209</v>
      </c>
      <c r="F63" s="39">
        <v>207</v>
      </c>
      <c r="G63" s="39">
        <v>191</v>
      </c>
      <c r="H63" s="39">
        <v>229</v>
      </c>
      <c r="I63" s="39">
        <v>156</v>
      </c>
      <c r="J63" s="39">
        <v>181</v>
      </c>
      <c r="K63" s="85">
        <f t="shared" si="1"/>
        <v>1173</v>
      </c>
      <c r="L63" s="70"/>
      <c r="M63" s="55"/>
    </row>
    <row r="64" spans="1:13" ht="12.75">
      <c r="A64" s="56"/>
      <c r="B64" s="80"/>
      <c r="C64" s="26"/>
      <c r="D64" s="26"/>
      <c r="E64" s="27">
        <v>190</v>
      </c>
      <c r="F64" s="28">
        <v>146</v>
      </c>
      <c r="G64" s="28">
        <v>179</v>
      </c>
      <c r="H64" s="28">
        <v>157</v>
      </c>
      <c r="I64" s="28">
        <v>182</v>
      </c>
      <c r="J64" s="28">
        <v>193</v>
      </c>
      <c r="K64" s="86">
        <f t="shared" si="1"/>
        <v>1047</v>
      </c>
      <c r="L64" s="74">
        <f>SUM(K63:K64)</f>
        <v>2220</v>
      </c>
      <c r="M64" s="56"/>
    </row>
    <row r="65" spans="1:13" ht="12.75">
      <c r="A65" s="56" t="s">
        <v>63</v>
      </c>
      <c r="B65" s="42" t="s">
        <v>142</v>
      </c>
      <c r="C65" s="26"/>
      <c r="D65" s="26"/>
      <c r="E65" s="27">
        <v>193</v>
      </c>
      <c r="F65" s="28">
        <v>200</v>
      </c>
      <c r="G65" s="28">
        <v>247</v>
      </c>
      <c r="H65" s="28">
        <v>196</v>
      </c>
      <c r="I65" s="28">
        <v>201</v>
      </c>
      <c r="J65" s="28">
        <v>162</v>
      </c>
      <c r="K65" s="86">
        <f t="shared" si="1"/>
        <v>1199</v>
      </c>
      <c r="L65" s="74">
        <f>SUM(K63:K65)</f>
        <v>3419</v>
      </c>
      <c r="M65" s="56">
        <f>SUM(L66/24)</f>
        <v>186.20833333333334</v>
      </c>
    </row>
    <row r="66" spans="1:13" ht="13.5" thickBot="1">
      <c r="A66" s="57"/>
      <c r="B66" s="76"/>
      <c r="C66" s="34"/>
      <c r="D66" s="34"/>
      <c r="E66" s="43">
        <v>159</v>
      </c>
      <c r="F66" s="44">
        <v>170</v>
      </c>
      <c r="G66" s="44">
        <v>189</v>
      </c>
      <c r="H66" s="44">
        <v>192</v>
      </c>
      <c r="I66" s="44">
        <v>163</v>
      </c>
      <c r="J66" s="44">
        <v>177</v>
      </c>
      <c r="K66" s="108">
        <f t="shared" si="1"/>
        <v>1050</v>
      </c>
      <c r="L66" s="82">
        <f>SUM(K63:K66)</f>
        <v>4469</v>
      </c>
      <c r="M66" s="57"/>
    </row>
    <row r="67" spans="1:13" ht="12.75">
      <c r="A67" s="55"/>
      <c r="B67" s="16"/>
      <c r="C67" s="6" t="s">
        <v>181</v>
      </c>
      <c r="D67" s="6" t="s">
        <v>182</v>
      </c>
      <c r="E67" s="38">
        <v>145</v>
      </c>
      <c r="F67" s="39">
        <v>199</v>
      </c>
      <c r="G67" s="39">
        <v>204</v>
      </c>
      <c r="H67" s="39">
        <v>165</v>
      </c>
      <c r="I67" s="39">
        <v>193</v>
      </c>
      <c r="J67" s="39">
        <v>128</v>
      </c>
      <c r="K67" s="85">
        <f t="shared" si="1"/>
        <v>1034</v>
      </c>
      <c r="L67" s="48"/>
      <c r="M67" s="55"/>
    </row>
    <row r="68" spans="1:13" ht="12.75">
      <c r="A68" s="56"/>
      <c r="B68" s="71"/>
      <c r="C68" s="26"/>
      <c r="D68" s="26"/>
      <c r="E68" s="27">
        <v>188</v>
      </c>
      <c r="F68" s="28">
        <v>215</v>
      </c>
      <c r="G68" s="28">
        <v>190</v>
      </c>
      <c r="H68" s="28">
        <v>211</v>
      </c>
      <c r="I68" s="28">
        <v>213</v>
      </c>
      <c r="J68" s="28">
        <v>203</v>
      </c>
      <c r="K68" s="86">
        <f t="shared" si="1"/>
        <v>1220</v>
      </c>
      <c r="L68" s="50">
        <f>SUM(K67:K68)</f>
        <v>2254</v>
      </c>
      <c r="M68" s="56"/>
    </row>
    <row r="69" spans="1:13" ht="12.75">
      <c r="A69" s="56" t="s">
        <v>67</v>
      </c>
      <c r="B69" s="6" t="s">
        <v>22</v>
      </c>
      <c r="C69" s="26"/>
      <c r="D69" s="26"/>
      <c r="E69" s="27">
        <v>178</v>
      </c>
      <c r="F69" s="28">
        <v>205</v>
      </c>
      <c r="G69" s="28">
        <v>165</v>
      </c>
      <c r="H69" s="28">
        <v>163</v>
      </c>
      <c r="I69" s="28">
        <v>205</v>
      </c>
      <c r="J69" s="28">
        <v>194</v>
      </c>
      <c r="K69" s="86">
        <f t="shared" si="1"/>
        <v>1110</v>
      </c>
      <c r="L69" s="50">
        <f>SUM(K67:K69)</f>
        <v>3364</v>
      </c>
      <c r="M69" s="56">
        <f>SUM(L70/24)</f>
        <v>184.95833333333334</v>
      </c>
    </row>
    <row r="70" spans="1:13" ht="13.5" thickBot="1">
      <c r="A70" s="57"/>
      <c r="B70" s="76"/>
      <c r="C70" s="34"/>
      <c r="D70" s="34"/>
      <c r="E70" s="52">
        <v>231</v>
      </c>
      <c r="F70" s="53">
        <v>152</v>
      </c>
      <c r="G70" s="53">
        <v>182</v>
      </c>
      <c r="H70" s="53">
        <v>166</v>
      </c>
      <c r="I70" s="53">
        <v>169</v>
      </c>
      <c r="J70" s="53">
        <v>175</v>
      </c>
      <c r="K70" s="107">
        <f t="shared" si="1"/>
        <v>1075</v>
      </c>
      <c r="L70" s="50">
        <f>SUM(K67:K70)</f>
        <v>4439</v>
      </c>
      <c r="M70" s="57"/>
    </row>
    <row r="71" spans="1:13" ht="12.75">
      <c r="A71" s="55"/>
      <c r="B71" s="99">
        <v>12767</v>
      </c>
      <c r="C71" s="58" t="s">
        <v>175</v>
      </c>
      <c r="D71" s="58" t="s">
        <v>176</v>
      </c>
      <c r="E71" s="38">
        <v>185</v>
      </c>
      <c r="F71" s="39">
        <v>170</v>
      </c>
      <c r="G71" s="39">
        <v>190</v>
      </c>
      <c r="H71" s="39">
        <v>188</v>
      </c>
      <c r="I71" s="39">
        <v>192</v>
      </c>
      <c r="J71" s="39">
        <v>174</v>
      </c>
      <c r="K71" s="85">
        <f t="shared" si="1"/>
        <v>1099</v>
      </c>
      <c r="L71" s="70"/>
      <c r="M71" s="55"/>
    </row>
    <row r="72" spans="1:13" ht="12.75">
      <c r="A72" s="56"/>
      <c r="B72" s="71"/>
      <c r="C72" s="26"/>
      <c r="D72" s="26"/>
      <c r="E72" s="27">
        <v>267</v>
      </c>
      <c r="F72" s="28">
        <v>154</v>
      </c>
      <c r="G72" s="28">
        <v>215</v>
      </c>
      <c r="H72" s="28">
        <v>193</v>
      </c>
      <c r="I72" s="28">
        <v>180</v>
      </c>
      <c r="J72" s="28">
        <v>139</v>
      </c>
      <c r="K72" s="86">
        <f t="shared" si="1"/>
        <v>1148</v>
      </c>
      <c r="L72" s="74">
        <f>SUM(K71:K72)</f>
        <v>2247</v>
      </c>
      <c r="M72" s="56"/>
    </row>
    <row r="73" spans="1:13" ht="12.75">
      <c r="A73" s="56" t="s">
        <v>70</v>
      </c>
      <c r="B73" s="6" t="s">
        <v>79</v>
      </c>
      <c r="C73" s="26"/>
      <c r="D73" s="26"/>
      <c r="E73" s="27">
        <v>199</v>
      </c>
      <c r="F73" s="28">
        <v>189</v>
      </c>
      <c r="G73" s="28">
        <v>200</v>
      </c>
      <c r="H73" s="28">
        <v>168</v>
      </c>
      <c r="I73" s="28">
        <v>177</v>
      </c>
      <c r="J73" s="28">
        <v>233</v>
      </c>
      <c r="K73" s="86">
        <f t="shared" si="1"/>
        <v>1166</v>
      </c>
      <c r="L73" s="74">
        <f>SUM(K71:K73)</f>
        <v>3413</v>
      </c>
      <c r="M73" s="56">
        <f>SUM(L74/24)</f>
        <v>184</v>
      </c>
    </row>
    <row r="74" spans="1:18" ht="13.5" thickBot="1">
      <c r="A74" s="56"/>
      <c r="B74" s="109"/>
      <c r="C74" s="59"/>
      <c r="D74" s="59"/>
      <c r="E74" s="27">
        <v>197</v>
      </c>
      <c r="F74" s="28">
        <v>148</v>
      </c>
      <c r="G74" s="28">
        <v>158</v>
      </c>
      <c r="H74" s="28">
        <v>148</v>
      </c>
      <c r="I74" s="28">
        <v>195</v>
      </c>
      <c r="J74" s="28">
        <v>157</v>
      </c>
      <c r="K74" s="86">
        <f t="shared" si="1"/>
        <v>1003</v>
      </c>
      <c r="L74" s="74">
        <f>SUM(K71:K74)</f>
        <v>4416</v>
      </c>
      <c r="M74" s="57"/>
      <c r="P74" s="99"/>
      <c r="Q74" s="71"/>
      <c r="R74" s="71"/>
    </row>
    <row r="75" spans="1:16" ht="12.75">
      <c r="A75" s="55"/>
      <c r="B75" s="16">
        <v>12761</v>
      </c>
      <c r="C75" s="6" t="s">
        <v>183</v>
      </c>
      <c r="D75" s="6" t="s">
        <v>184</v>
      </c>
      <c r="E75" s="38">
        <v>194</v>
      </c>
      <c r="F75" s="39">
        <v>151</v>
      </c>
      <c r="G75" s="39">
        <v>178</v>
      </c>
      <c r="H75" s="39">
        <v>157</v>
      </c>
      <c r="I75" s="39">
        <v>154</v>
      </c>
      <c r="J75" s="39">
        <v>179</v>
      </c>
      <c r="K75" s="85">
        <f aca="true" t="shared" si="2" ref="K75:K102">SUM(E75:J75)</f>
        <v>1013</v>
      </c>
      <c r="L75" s="70"/>
      <c r="M75" s="55"/>
      <c r="P75" s="16"/>
    </row>
    <row r="76" spans="1:16" ht="12.75">
      <c r="A76" s="56"/>
      <c r="B76" s="80"/>
      <c r="C76" s="26"/>
      <c r="D76" s="26"/>
      <c r="E76" s="27">
        <v>158</v>
      </c>
      <c r="F76" s="28">
        <v>192</v>
      </c>
      <c r="G76" s="28">
        <v>256</v>
      </c>
      <c r="H76" s="28">
        <v>195</v>
      </c>
      <c r="I76" s="28">
        <v>181</v>
      </c>
      <c r="J76" s="28">
        <v>135</v>
      </c>
      <c r="K76" s="86">
        <f t="shared" si="2"/>
        <v>1117</v>
      </c>
      <c r="L76" s="74">
        <f>SUM(K75:K76)</f>
        <v>2130</v>
      </c>
      <c r="M76" s="56"/>
      <c r="P76" s="16"/>
    </row>
    <row r="77" spans="1:16" ht="12.75">
      <c r="A77" s="56" t="s">
        <v>74</v>
      </c>
      <c r="B77" s="6" t="s">
        <v>134</v>
      </c>
      <c r="C77" s="26"/>
      <c r="D77" s="26"/>
      <c r="E77" s="27">
        <v>179</v>
      </c>
      <c r="F77" s="28">
        <v>198</v>
      </c>
      <c r="G77" s="28">
        <v>180</v>
      </c>
      <c r="H77" s="28">
        <v>180</v>
      </c>
      <c r="I77" s="28">
        <v>207</v>
      </c>
      <c r="J77" s="28">
        <v>204</v>
      </c>
      <c r="K77" s="86">
        <f t="shared" si="2"/>
        <v>1148</v>
      </c>
      <c r="L77" s="74">
        <f>SUM(K75:K77)</f>
        <v>3278</v>
      </c>
      <c r="M77" s="56">
        <f>SUM(L78/24)</f>
        <v>181.66666666666666</v>
      </c>
      <c r="P77" s="16"/>
    </row>
    <row r="78" spans="1:16" ht="13.5" thickBot="1">
      <c r="A78" s="57"/>
      <c r="B78" s="76"/>
      <c r="C78" s="34"/>
      <c r="D78" s="34"/>
      <c r="E78" s="43">
        <v>174</v>
      </c>
      <c r="F78" s="44">
        <v>179</v>
      </c>
      <c r="G78" s="44">
        <v>217</v>
      </c>
      <c r="H78" s="44">
        <v>192</v>
      </c>
      <c r="I78" s="44">
        <v>138</v>
      </c>
      <c r="J78" s="44">
        <v>182</v>
      </c>
      <c r="K78" s="108">
        <f t="shared" si="2"/>
        <v>1082</v>
      </c>
      <c r="L78" s="82">
        <f>SUM(K75:K78)</f>
        <v>4360</v>
      </c>
      <c r="M78" s="57"/>
      <c r="P78" s="16"/>
    </row>
    <row r="79" spans="1:16" ht="12.75">
      <c r="A79" s="55"/>
      <c r="B79" s="99">
        <v>28827</v>
      </c>
      <c r="C79" s="26" t="s">
        <v>187</v>
      </c>
      <c r="D79" s="26" t="s">
        <v>98</v>
      </c>
      <c r="E79" s="38">
        <v>157</v>
      </c>
      <c r="F79" s="39">
        <v>206</v>
      </c>
      <c r="G79" s="39">
        <v>138</v>
      </c>
      <c r="H79" s="39">
        <v>163</v>
      </c>
      <c r="I79" s="39">
        <v>149</v>
      </c>
      <c r="J79" s="39">
        <v>159</v>
      </c>
      <c r="K79" s="85">
        <f t="shared" si="2"/>
        <v>972</v>
      </c>
      <c r="L79" s="70"/>
      <c r="M79" s="55"/>
      <c r="P79" s="16"/>
    </row>
    <row r="80" spans="1:13" ht="12.75">
      <c r="A80" s="56"/>
      <c r="B80" s="71"/>
      <c r="C80" s="26"/>
      <c r="D80" s="26"/>
      <c r="E80" s="27">
        <v>219</v>
      </c>
      <c r="F80" s="28">
        <v>179</v>
      </c>
      <c r="G80" s="28">
        <v>230</v>
      </c>
      <c r="H80" s="28">
        <v>223</v>
      </c>
      <c r="I80" s="28">
        <v>171</v>
      </c>
      <c r="J80" s="28">
        <v>167</v>
      </c>
      <c r="K80" s="86">
        <f t="shared" si="2"/>
        <v>1189</v>
      </c>
      <c r="L80" s="74">
        <f>SUM(K79:K80)</f>
        <v>2161</v>
      </c>
      <c r="M80" s="56"/>
    </row>
    <row r="81" spans="1:16" ht="12.75">
      <c r="A81" s="56" t="s">
        <v>78</v>
      </c>
      <c r="B81" s="26" t="s">
        <v>188</v>
      </c>
      <c r="C81" s="26"/>
      <c r="D81" s="26"/>
      <c r="E81" s="27">
        <v>148</v>
      </c>
      <c r="F81" s="28">
        <v>211</v>
      </c>
      <c r="G81" s="28">
        <v>201</v>
      </c>
      <c r="H81" s="28">
        <v>195</v>
      </c>
      <c r="I81" s="28">
        <v>180</v>
      </c>
      <c r="J81" s="28">
        <v>205</v>
      </c>
      <c r="K81" s="86">
        <f t="shared" si="2"/>
        <v>1140</v>
      </c>
      <c r="L81" s="74">
        <f>SUM(K79:K81)</f>
        <v>3301</v>
      </c>
      <c r="M81" s="56">
        <f>SUM(L82/24)</f>
        <v>181.125</v>
      </c>
      <c r="P81" s="16"/>
    </row>
    <row r="82" spans="1:13" ht="13.5" thickBot="1">
      <c r="A82" s="57"/>
      <c r="B82" s="77"/>
      <c r="C82" s="34"/>
      <c r="D82" s="34"/>
      <c r="E82" s="52">
        <v>136</v>
      </c>
      <c r="F82" s="53">
        <v>188</v>
      </c>
      <c r="G82" s="53">
        <v>157</v>
      </c>
      <c r="H82" s="53">
        <v>178</v>
      </c>
      <c r="I82" s="53">
        <v>188</v>
      </c>
      <c r="J82" s="53">
        <v>199</v>
      </c>
      <c r="K82" s="107">
        <f t="shared" si="2"/>
        <v>1046</v>
      </c>
      <c r="L82" s="84">
        <f>SUM(K79:K82)</f>
        <v>4347</v>
      </c>
      <c r="M82" s="57"/>
    </row>
    <row r="83" spans="1:13" ht="12.75">
      <c r="A83" s="55"/>
      <c r="B83" s="16">
        <v>28147</v>
      </c>
      <c r="C83" s="26" t="s">
        <v>171</v>
      </c>
      <c r="D83" s="26" t="s">
        <v>172</v>
      </c>
      <c r="E83" s="38">
        <v>187</v>
      </c>
      <c r="F83" s="39">
        <v>148</v>
      </c>
      <c r="G83" s="39">
        <v>190</v>
      </c>
      <c r="H83" s="39">
        <v>150</v>
      </c>
      <c r="I83" s="39">
        <v>243</v>
      </c>
      <c r="J83" s="39">
        <v>201</v>
      </c>
      <c r="K83" s="85">
        <f t="shared" si="2"/>
        <v>1119</v>
      </c>
      <c r="L83" s="70"/>
      <c r="M83" s="55"/>
    </row>
    <row r="84" spans="1:13" ht="12.75">
      <c r="A84" s="56"/>
      <c r="B84" s="71"/>
      <c r="C84" s="26"/>
      <c r="D84" s="26"/>
      <c r="E84" s="27">
        <v>213</v>
      </c>
      <c r="F84" s="28">
        <v>177</v>
      </c>
      <c r="G84" s="28">
        <v>160</v>
      </c>
      <c r="H84" s="28">
        <v>207</v>
      </c>
      <c r="I84" s="28">
        <v>161</v>
      </c>
      <c r="J84" s="28">
        <v>177</v>
      </c>
      <c r="K84" s="86">
        <f t="shared" si="2"/>
        <v>1095</v>
      </c>
      <c r="L84" s="74">
        <f>SUM(K83:K84)</f>
        <v>2214</v>
      </c>
      <c r="M84" s="56"/>
    </row>
    <row r="85" spans="1:13" ht="12.75">
      <c r="A85" s="56" t="s">
        <v>82</v>
      </c>
      <c r="B85" s="26" t="s">
        <v>79</v>
      </c>
      <c r="C85" s="26"/>
      <c r="D85" s="26"/>
      <c r="E85" s="27">
        <v>190</v>
      </c>
      <c r="F85" s="28">
        <v>183</v>
      </c>
      <c r="G85" s="28">
        <v>184</v>
      </c>
      <c r="H85" s="28">
        <v>214</v>
      </c>
      <c r="I85" s="28">
        <v>201</v>
      </c>
      <c r="J85" s="28">
        <v>149</v>
      </c>
      <c r="K85" s="86">
        <f t="shared" si="2"/>
        <v>1121</v>
      </c>
      <c r="L85" s="74">
        <f>SUM(K83:K85)</f>
        <v>3335</v>
      </c>
      <c r="M85" s="56">
        <f>SUM(L86/24)</f>
        <v>180.5</v>
      </c>
    </row>
    <row r="86" spans="1:13" ht="13.5" thickBot="1">
      <c r="A86" s="57"/>
      <c r="B86" s="76"/>
      <c r="C86" s="34"/>
      <c r="D86" s="34"/>
      <c r="E86" s="27">
        <v>153</v>
      </c>
      <c r="F86" s="28">
        <v>167</v>
      </c>
      <c r="G86" s="28">
        <v>158</v>
      </c>
      <c r="H86" s="28">
        <v>150</v>
      </c>
      <c r="I86" s="28">
        <v>169</v>
      </c>
      <c r="J86" s="28">
        <v>200</v>
      </c>
      <c r="K86" s="86">
        <f t="shared" si="2"/>
        <v>997</v>
      </c>
      <c r="L86" s="74">
        <f>SUM(K83:K86)</f>
        <v>4332</v>
      </c>
      <c r="M86" s="57"/>
    </row>
    <row r="87" spans="1:13" ht="12.75">
      <c r="A87" s="55"/>
      <c r="B87" s="99">
        <v>28673</v>
      </c>
      <c r="C87" s="26" t="s">
        <v>201</v>
      </c>
      <c r="D87" s="26" t="s">
        <v>202</v>
      </c>
      <c r="E87" s="38">
        <v>178</v>
      </c>
      <c r="F87" s="39">
        <v>170</v>
      </c>
      <c r="G87" s="39">
        <v>148</v>
      </c>
      <c r="H87" s="39">
        <v>177</v>
      </c>
      <c r="I87" s="39">
        <v>143</v>
      </c>
      <c r="J87" s="39">
        <v>118</v>
      </c>
      <c r="K87" s="85">
        <f t="shared" si="2"/>
        <v>934</v>
      </c>
      <c r="L87" s="70"/>
      <c r="M87" s="55"/>
    </row>
    <row r="88" spans="1:13" ht="12.75">
      <c r="A88" s="56"/>
      <c r="B88" s="80"/>
      <c r="C88" s="26"/>
      <c r="D88" s="26"/>
      <c r="E88" s="27">
        <v>197</v>
      </c>
      <c r="F88" s="28">
        <v>155</v>
      </c>
      <c r="G88" s="28">
        <v>122</v>
      </c>
      <c r="H88" s="28">
        <v>165</v>
      </c>
      <c r="I88" s="28">
        <v>185</v>
      </c>
      <c r="J88" s="28">
        <v>210</v>
      </c>
      <c r="K88" s="86">
        <f t="shared" si="2"/>
        <v>1034</v>
      </c>
      <c r="L88" s="74">
        <f>SUM(K87:K88)</f>
        <v>1968</v>
      </c>
      <c r="M88" s="56"/>
    </row>
    <row r="89" spans="1:13" ht="12.75">
      <c r="A89" s="56" t="s">
        <v>85</v>
      </c>
      <c r="B89" s="6" t="s">
        <v>197</v>
      </c>
      <c r="C89" s="26"/>
      <c r="D89" s="26"/>
      <c r="E89" s="27">
        <v>168</v>
      </c>
      <c r="F89" s="28">
        <v>227</v>
      </c>
      <c r="G89" s="28">
        <v>177</v>
      </c>
      <c r="H89" s="28">
        <v>135</v>
      </c>
      <c r="I89" s="28">
        <v>235</v>
      </c>
      <c r="J89" s="28">
        <v>187</v>
      </c>
      <c r="K89" s="86">
        <f t="shared" si="2"/>
        <v>1129</v>
      </c>
      <c r="L89" s="74">
        <f>SUM(K87:K89)</f>
        <v>3097</v>
      </c>
      <c r="M89" s="56">
        <f>SUM(L90/24)</f>
        <v>180.20833333333334</v>
      </c>
    </row>
    <row r="90" spans="1:13" ht="13.5" thickBot="1">
      <c r="A90" s="57"/>
      <c r="B90" s="76"/>
      <c r="C90" s="34"/>
      <c r="D90" s="34"/>
      <c r="E90" s="43">
        <v>187</v>
      </c>
      <c r="F90" s="44">
        <v>212</v>
      </c>
      <c r="G90" s="44">
        <v>217</v>
      </c>
      <c r="H90" s="44">
        <v>229</v>
      </c>
      <c r="I90" s="44">
        <v>202</v>
      </c>
      <c r="J90" s="44">
        <v>181</v>
      </c>
      <c r="K90" s="108">
        <f t="shared" si="2"/>
        <v>1228</v>
      </c>
      <c r="L90" s="82">
        <f>SUM(K87:K90)</f>
        <v>4325</v>
      </c>
      <c r="M90" s="57"/>
    </row>
    <row r="91" spans="1:13" ht="12.75">
      <c r="A91" s="55"/>
      <c r="B91" s="99">
        <v>12745</v>
      </c>
      <c r="C91" s="26" t="s">
        <v>169</v>
      </c>
      <c r="D91" s="26" t="s">
        <v>170</v>
      </c>
      <c r="E91" s="38">
        <v>195</v>
      </c>
      <c r="F91" s="39">
        <v>175</v>
      </c>
      <c r="G91" s="39">
        <v>166</v>
      </c>
      <c r="H91" s="39">
        <v>200</v>
      </c>
      <c r="I91" s="39">
        <v>187</v>
      </c>
      <c r="J91" s="39">
        <v>199</v>
      </c>
      <c r="K91" s="85">
        <f t="shared" si="2"/>
        <v>1122</v>
      </c>
      <c r="L91" s="70"/>
      <c r="M91" s="55"/>
    </row>
    <row r="92" spans="1:13" ht="12.75">
      <c r="A92" s="56"/>
      <c r="B92" s="71"/>
      <c r="C92" s="26"/>
      <c r="D92" s="26"/>
      <c r="E92" s="27">
        <v>173</v>
      </c>
      <c r="F92" s="28">
        <v>166</v>
      </c>
      <c r="G92" s="28">
        <v>192</v>
      </c>
      <c r="H92" s="28">
        <v>161</v>
      </c>
      <c r="I92" s="28">
        <v>178</v>
      </c>
      <c r="J92" s="28">
        <v>192</v>
      </c>
      <c r="K92" s="86">
        <f t="shared" si="2"/>
        <v>1062</v>
      </c>
      <c r="L92" s="74">
        <f>SUM(K91:K92)</f>
        <v>2184</v>
      </c>
      <c r="M92" s="56"/>
    </row>
    <row r="93" spans="1:13" ht="12.75">
      <c r="A93" s="56" t="s">
        <v>88</v>
      </c>
      <c r="B93" s="26" t="s">
        <v>37</v>
      </c>
      <c r="C93" s="26"/>
      <c r="D93" s="26"/>
      <c r="E93" s="27">
        <v>166</v>
      </c>
      <c r="F93" s="28">
        <v>224</v>
      </c>
      <c r="G93" s="28">
        <v>188</v>
      </c>
      <c r="H93" s="28">
        <v>151</v>
      </c>
      <c r="I93" s="28">
        <v>181</v>
      </c>
      <c r="J93" s="28">
        <v>193</v>
      </c>
      <c r="K93" s="86">
        <f t="shared" si="2"/>
        <v>1103</v>
      </c>
      <c r="L93" s="74">
        <f>SUM(K91:K93)</f>
        <v>3287</v>
      </c>
      <c r="M93" s="56">
        <f>SUM(L94/24)</f>
        <v>179.04166666666666</v>
      </c>
    </row>
    <row r="94" spans="1:13" ht="13.5" thickBot="1">
      <c r="A94" s="57"/>
      <c r="B94" s="77"/>
      <c r="C94" s="34"/>
      <c r="D94" s="34"/>
      <c r="E94" s="52">
        <v>134</v>
      </c>
      <c r="F94" s="53">
        <v>177</v>
      </c>
      <c r="G94" s="53">
        <v>223</v>
      </c>
      <c r="H94" s="53">
        <v>143</v>
      </c>
      <c r="I94" s="53">
        <v>168</v>
      </c>
      <c r="J94" s="53">
        <v>165</v>
      </c>
      <c r="K94" s="107">
        <f t="shared" si="2"/>
        <v>1010</v>
      </c>
      <c r="L94" s="84">
        <f>SUM(K91:K94)</f>
        <v>4297</v>
      </c>
      <c r="M94" s="57"/>
    </row>
    <row r="95" spans="1:13" ht="12.75">
      <c r="A95" s="55"/>
      <c r="B95" s="16">
        <v>28954</v>
      </c>
      <c r="C95" s="6" t="s">
        <v>190</v>
      </c>
      <c r="D95" s="26" t="s">
        <v>191</v>
      </c>
      <c r="E95" s="38">
        <v>163</v>
      </c>
      <c r="F95" s="39">
        <v>152</v>
      </c>
      <c r="G95" s="39">
        <v>171</v>
      </c>
      <c r="H95" s="39">
        <v>149</v>
      </c>
      <c r="I95" s="39">
        <v>149</v>
      </c>
      <c r="J95" s="39">
        <v>177</v>
      </c>
      <c r="K95" s="85">
        <f t="shared" si="2"/>
        <v>961</v>
      </c>
      <c r="L95" s="70"/>
      <c r="M95" s="55"/>
    </row>
    <row r="96" spans="1:13" ht="12.75">
      <c r="A96" s="56"/>
      <c r="B96" s="71"/>
      <c r="C96" s="26"/>
      <c r="D96" s="26"/>
      <c r="E96" s="27">
        <v>148</v>
      </c>
      <c r="F96" s="28">
        <v>203</v>
      </c>
      <c r="G96" s="28">
        <v>140</v>
      </c>
      <c r="H96" s="28">
        <v>146</v>
      </c>
      <c r="I96" s="28">
        <v>177</v>
      </c>
      <c r="J96" s="28">
        <v>205</v>
      </c>
      <c r="K96" s="86">
        <f t="shared" si="2"/>
        <v>1019</v>
      </c>
      <c r="L96" s="74">
        <f>SUM(K95:K96)</f>
        <v>1980</v>
      </c>
      <c r="M96" s="56"/>
    </row>
    <row r="97" spans="1:13" ht="12.75">
      <c r="A97" s="56" t="s">
        <v>92</v>
      </c>
      <c r="B97" s="6" t="s">
        <v>30</v>
      </c>
      <c r="C97" s="26"/>
      <c r="D97" s="26"/>
      <c r="E97" s="27">
        <v>178</v>
      </c>
      <c r="F97" s="28">
        <v>162</v>
      </c>
      <c r="G97" s="28">
        <v>211</v>
      </c>
      <c r="H97" s="28">
        <v>211</v>
      </c>
      <c r="I97" s="28">
        <v>224</v>
      </c>
      <c r="J97" s="28">
        <v>209</v>
      </c>
      <c r="K97" s="86">
        <f t="shared" si="2"/>
        <v>1195</v>
      </c>
      <c r="L97" s="74">
        <f>SUM(K95:K97)</f>
        <v>3175</v>
      </c>
      <c r="M97" s="56">
        <f>SUM(L98/24)</f>
        <v>174.375</v>
      </c>
    </row>
    <row r="98" spans="1:13" ht="13.5" thickBot="1">
      <c r="A98" s="57"/>
      <c r="B98" s="80"/>
      <c r="C98" s="26"/>
      <c r="D98" s="26"/>
      <c r="E98" s="43">
        <v>180</v>
      </c>
      <c r="F98" s="44">
        <v>150</v>
      </c>
      <c r="G98" s="44">
        <v>181</v>
      </c>
      <c r="H98" s="44">
        <v>202</v>
      </c>
      <c r="I98" s="44">
        <v>160</v>
      </c>
      <c r="J98" s="44">
        <v>137</v>
      </c>
      <c r="K98" s="108">
        <f t="shared" si="2"/>
        <v>1010</v>
      </c>
      <c r="L98" s="82">
        <f>SUM(K95:K98)</f>
        <v>4185</v>
      </c>
      <c r="M98" s="57"/>
    </row>
    <row r="99" spans="1:13" ht="12.75">
      <c r="A99" s="55"/>
      <c r="B99" s="110">
        <v>13629</v>
      </c>
      <c r="C99" s="60" t="s">
        <v>173</v>
      </c>
      <c r="D99" s="103" t="s">
        <v>174</v>
      </c>
      <c r="E99" s="38">
        <v>223</v>
      </c>
      <c r="F99" s="39">
        <v>171</v>
      </c>
      <c r="G99" s="39">
        <v>168</v>
      </c>
      <c r="H99" s="39">
        <v>143</v>
      </c>
      <c r="I99" s="39">
        <v>191</v>
      </c>
      <c r="J99" s="39">
        <v>209</v>
      </c>
      <c r="K99" s="85">
        <f t="shared" si="2"/>
        <v>1105</v>
      </c>
      <c r="L99" s="70"/>
      <c r="M99" s="55"/>
    </row>
    <row r="100" spans="1:13" ht="12.75">
      <c r="A100" s="56"/>
      <c r="B100" s="80"/>
      <c r="C100" s="26" t="s">
        <v>224</v>
      </c>
      <c r="D100" s="104"/>
      <c r="E100" s="27">
        <v>223</v>
      </c>
      <c r="F100" s="28">
        <v>257</v>
      </c>
      <c r="G100" s="28">
        <v>231</v>
      </c>
      <c r="H100" s="28">
        <v>225</v>
      </c>
      <c r="I100" s="28">
        <v>266</v>
      </c>
      <c r="J100" s="28">
        <v>247</v>
      </c>
      <c r="K100" s="86">
        <f t="shared" si="2"/>
        <v>1449</v>
      </c>
      <c r="L100" s="74">
        <f>SUM(K99:K100)</f>
        <v>2554</v>
      </c>
      <c r="M100" s="56"/>
    </row>
    <row r="101" spans="1:13" ht="12.75">
      <c r="A101" s="56" t="s">
        <v>95</v>
      </c>
      <c r="B101" s="42" t="s">
        <v>142</v>
      </c>
      <c r="C101" s="26"/>
      <c r="D101" s="104"/>
      <c r="E101" s="27">
        <v>245</v>
      </c>
      <c r="F101" s="28">
        <v>236</v>
      </c>
      <c r="G101" s="28">
        <v>235</v>
      </c>
      <c r="H101" s="28">
        <v>226</v>
      </c>
      <c r="I101" s="28">
        <v>195</v>
      </c>
      <c r="J101" s="28">
        <v>202</v>
      </c>
      <c r="K101" s="86">
        <f t="shared" si="2"/>
        <v>1339</v>
      </c>
      <c r="L101" s="74">
        <f>SUM(K99:K101)</f>
        <v>3893</v>
      </c>
      <c r="M101" s="56">
        <f>SUM(L102/18)</f>
        <v>216.27777777777777</v>
      </c>
    </row>
    <row r="102" spans="1:13" ht="13.5" thickBot="1">
      <c r="A102" s="57"/>
      <c r="B102" s="76"/>
      <c r="C102" s="34"/>
      <c r="D102" s="105"/>
      <c r="E102" s="43"/>
      <c r="F102" s="44"/>
      <c r="G102" s="44"/>
      <c r="H102" s="44"/>
      <c r="I102" s="44"/>
      <c r="J102" s="44"/>
      <c r="K102" s="108">
        <f t="shared" si="2"/>
        <v>0</v>
      </c>
      <c r="L102" s="82">
        <f>SUM(K99:K102)</f>
        <v>3893</v>
      </c>
      <c r="M102" s="57"/>
    </row>
    <row r="103" spans="1:13" ht="12.75">
      <c r="A103" s="55"/>
      <c r="B103" s="99">
        <v>28774</v>
      </c>
      <c r="C103" s="26" t="s">
        <v>198</v>
      </c>
      <c r="D103" s="26" t="s">
        <v>199</v>
      </c>
      <c r="E103" s="38">
        <v>124</v>
      </c>
      <c r="F103" s="39">
        <v>187</v>
      </c>
      <c r="G103" s="39">
        <v>165</v>
      </c>
      <c r="H103" s="39">
        <v>157</v>
      </c>
      <c r="I103" s="39">
        <v>149</v>
      </c>
      <c r="J103" s="39">
        <v>161</v>
      </c>
      <c r="K103" s="85">
        <f aca="true" t="shared" si="3" ref="K103:K146">SUM(E103:J103)</f>
        <v>943</v>
      </c>
      <c r="L103" s="70"/>
      <c r="M103" s="55"/>
    </row>
    <row r="104" spans="1:13" ht="12.75">
      <c r="A104" s="56"/>
      <c r="B104" s="71"/>
      <c r="C104" s="26"/>
      <c r="D104" s="26"/>
      <c r="E104" s="27">
        <v>136</v>
      </c>
      <c r="F104" s="28">
        <v>134</v>
      </c>
      <c r="G104" s="28">
        <v>208</v>
      </c>
      <c r="H104" s="28">
        <v>191</v>
      </c>
      <c r="I104" s="28">
        <v>164</v>
      </c>
      <c r="J104" s="28">
        <v>135</v>
      </c>
      <c r="K104" s="86">
        <f t="shared" si="3"/>
        <v>968</v>
      </c>
      <c r="L104" s="74">
        <f>SUM(K103:K104)</f>
        <v>1911</v>
      </c>
      <c r="M104" s="56"/>
    </row>
    <row r="105" spans="1:13" ht="12.75">
      <c r="A105" s="56" t="s">
        <v>194</v>
      </c>
      <c r="B105" s="6" t="s">
        <v>110</v>
      </c>
      <c r="C105" s="26"/>
      <c r="D105" s="26"/>
      <c r="E105" s="27">
        <v>210</v>
      </c>
      <c r="F105" s="28">
        <v>150</v>
      </c>
      <c r="G105" s="28">
        <v>177</v>
      </c>
      <c r="H105" s="28">
        <v>146</v>
      </c>
      <c r="I105" s="28">
        <v>214</v>
      </c>
      <c r="J105" s="28">
        <v>207</v>
      </c>
      <c r="K105" s="86">
        <f t="shared" si="3"/>
        <v>1104</v>
      </c>
      <c r="L105" s="74">
        <f>SUM(K103:K105)</f>
        <v>3015</v>
      </c>
      <c r="M105" s="56">
        <f>SUM(L106/18)</f>
        <v>167.5</v>
      </c>
    </row>
    <row r="106" spans="1:13" ht="13.5" thickBot="1">
      <c r="A106" s="57"/>
      <c r="B106" s="77"/>
      <c r="C106" s="34"/>
      <c r="D106" s="34"/>
      <c r="E106" s="52"/>
      <c r="F106" s="53"/>
      <c r="G106" s="53"/>
      <c r="H106" s="53"/>
      <c r="I106" s="53"/>
      <c r="J106" s="53"/>
      <c r="K106" s="107">
        <f t="shared" si="3"/>
        <v>0</v>
      </c>
      <c r="L106" s="84">
        <f>SUM(K103:K106)</f>
        <v>3015</v>
      </c>
      <c r="M106" s="57"/>
    </row>
    <row r="107" spans="1:13" ht="12.75">
      <c r="A107" s="55"/>
      <c r="B107" s="16">
        <v>28590</v>
      </c>
      <c r="C107" s="6" t="s">
        <v>205</v>
      </c>
      <c r="D107" s="6" t="s">
        <v>184</v>
      </c>
      <c r="E107" s="38">
        <v>130</v>
      </c>
      <c r="F107" s="39">
        <v>126</v>
      </c>
      <c r="G107" s="39">
        <v>212</v>
      </c>
      <c r="H107" s="39">
        <v>164</v>
      </c>
      <c r="I107" s="39">
        <v>149</v>
      </c>
      <c r="J107" s="39">
        <v>133</v>
      </c>
      <c r="K107" s="85">
        <f t="shared" si="3"/>
        <v>914</v>
      </c>
      <c r="L107" s="70"/>
      <c r="M107" s="55"/>
    </row>
    <row r="108" spans="1:13" ht="12.75">
      <c r="A108" s="56"/>
      <c r="B108" s="71"/>
      <c r="C108" s="26"/>
      <c r="D108" s="26"/>
      <c r="E108" s="27">
        <v>179</v>
      </c>
      <c r="F108" s="28">
        <v>168</v>
      </c>
      <c r="G108" s="28">
        <v>184</v>
      </c>
      <c r="H108" s="28">
        <v>129</v>
      </c>
      <c r="I108" s="28">
        <v>145</v>
      </c>
      <c r="J108" s="28">
        <v>166</v>
      </c>
      <c r="K108" s="86">
        <f t="shared" si="3"/>
        <v>971</v>
      </c>
      <c r="L108" s="74">
        <f>SUM(K107:K108)</f>
        <v>1885</v>
      </c>
      <c r="M108" s="56"/>
    </row>
    <row r="109" spans="1:13" ht="12.75">
      <c r="A109" s="56" t="s">
        <v>99</v>
      </c>
      <c r="B109" s="6" t="s">
        <v>110</v>
      </c>
      <c r="C109" s="26"/>
      <c r="D109" s="26"/>
      <c r="E109" s="27">
        <v>214</v>
      </c>
      <c r="F109" s="28">
        <v>208</v>
      </c>
      <c r="G109" s="28">
        <v>168</v>
      </c>
      <c r="H109" s="28">
        <v>157</v>
      </c>
      <c r="I109" s="28">
        <v>158</v>
      </c>
      <c r="J109" s="28">
        <v>178</v>
      </c>
      <c r="K109" s="86">
        <f t="shared" si="3"/>
        <v>1083</v>
      </c>
      <c r="L109" s="74">
        <f>SUM(K107:K109)</f>
        <v>2968</v>
      </c>
      <c r="M109" s="56">
        <f>SUM(L110/18)</f>
        <v>164.88888888888889</v>
      </c>
    </row>
    <row r="110" spans="1:13" ht="13.5" thickBot="1">
      <c r="A110" s="57"/>
      <c r="B110" s="76"/>
      <c r="C110" s="34"/>
      <c r="D110" s="59"/>
      <c r="E110" s="27"/>
      <c r="F110" s="28"/>
      <c r="G110" s="28"/>
      <c r="H110" s="28"/>
      <c r="I110" s="28"/>
      <c r="J110" s="28"/>
      <c r="K110" s="86">
        <f t="shared" si="3"/>
        <v>0</v>
      </c>
      <c r="L110" s="74">
        <f>SUM(K107:K110)</f>
        <v>2968</v>
      </c>
      <c r="M110" s="57"/>
    </row>
    <row r="111" spans="1:13" ht="12.75">
      <c r="A111" s="55"/>
      <c r="B111" s="16">
        <v>12760</v>
      </c>
      <c r="C111" s="6" t="s">
        <v>207</v>
      </c>
      <c r="D111" s="6" t="s">
        <v>98</v>
      </c>
      <c r="E111" s="38">
        <v>161</v>
      </c>
      <c r="F111" s="39">
        <v>157</v>
      </c>
      <c r="G111" s="39">
        <v>169</v>
      </c>
      <c r="H111" s="39">
        <v>113</v>
      </c>
      <c r="I111" s="39">
        <v>159</v>
      </c>
      <c r="J111" s="39">
        <v>150</v>
      </c>
      <c r="K111" s="85">
        <f t="shared" si="3"/>
        <v>909</v>
      </c>
      <c r="L111" s="70"/>
      <c r="M111" s="55"/>
    </row>
    <row r="112" spans="1:13" ht="12.75">
      <c r="A112" s="56"/>
      <c r="B112" s="80"/>
      <c r="C112" s="26"/>
      <c r="D112" s="26"/>
      <c r="E112" s="27">
        <v>225</v>
      </c>
      <c r="F112" s="28">
        <v>155</v>
      </c>
      <c r="G112" s="28">
        <v>163</v>
      </c>
      <c r="H112" s="28">
        <v>190</v>
      </c>
      <c r="I112" s="28">
        <v>162</v>
      </c>
      <c r="J112" s="28">
        <v>105</v>
      </c>
      <c r="K112" s="86">
        <f t="shared" si="3"/>
        <v>1000</v>
      </c>
      <c r="L112" s="74">
        <f>SUM(K111:K112)</f>
        <v>1909</v>
      </c>
      <c r="M112" s="56"/>
    </row>
    <row r="113" spans="1:13" ht="12.75">
      <c r="A113" s="56" t="s">
        <v>200</v>
      </c>
      <c r="B113" s="6" t="s">
        <v>145</v>
      </c>
      <c r="C113" s="26"/>
      <c r="D113" s="26"/>
      <c r="E113" s="27">
        <v>142</v>
      </c>
      <c r="F113" s="28">
        <v>154</v>
      </c>
      <c r="G113" s="28">
        <v>146</v>
      </c>
      <c r="H113" s="28">
        <v>167</v>
      </c>
      <c r="I113" s="28">
        <v>177</v>
      </c>
      <c r="J113" s="28">
        <v>183</v>
      </c>
      <c r="K113" s="86">
        <f t="shared" si="3"/>
        <v>969</v>
      </c>
      <c r="L113" s="74">
        <f>SUM(K111:K113)</f>
        <v>2878</v>
      </c>
      <c r="M113" s="56">
        <f>SUM(L114/18)</f>
        <v>159.88888888888889</v>
      </c>
    </row>
    <row r="114" spans="1:13" ht="13.5" thickBot="1">
      <c r="A114" s="57"/>
      <c r="B114" s="76"/>
      <c r="C114" s="34"/>
      <c r="D114" s="111"/>
      <c r="E114" s="43"/>
      <c r="F114" s="44"/>
      <c r="G114" s="44"/>
      <c r="H114" s="44"/>
      <c r="I114" s="44"/>
      <c r="J114" s="44"/>
      <c r="K114" s="108">
        <f t="shared" si="3"/>
        <v>0</v>
      </c>
      <c r="L114" s="82">
        <f>SUM(K111:K114)</f>
        <v>2878</v>
      </c>
      <c r="M114" s="57"/>
    </row>
    <row r="115" spans="1:13" ht="12.75">
      <c r="A115" s="55"/>
      <c r="B115" s="16">
        <v>28531</v>
      </c>
      <c r="C115" s="6" t="s">
        <v>189</v>
      </c>
      <c r="D115" s="6" t="s">
        <v>176</v>
      </c>
      <c r="E115" s="38">
        <v>150</v>
      </c>
      <c r="F115" s="39">
        <v>203</v>
      </c>
      <c r="G115" s="39">
        <v>133</v>
      </c>
      <c r="H115" s="39">
        <v>148</v>
      </c>
      <c r="I115" s="39">
        <v>178</v>
      </c>
      <c r="J115" s="39">
        <v>151</v>
      </c>
      <c r="K115" s="85">
        <f t="shared" si="3"/>
        <v>963</v>
      </c>
      <c r="L115" s="70"/>
      <c r="M115" s="55"/>
    </row>
    <row r="116" spans="1:13" ht="12.75">
      <c r="A116" s="56"/>
      <c r="B116" s="71"/>
      <c r="C116" s="2"/>
      <c r="D116" s="26"/>
      <c r="E116" s="27">
        <v>166</v>
      </c>
      <c r="F116" s="28">
        <v>142</v>
      </c>
      <c r="G116" s="28">
        <v>121</v>
      </c>
      <c r="H116" s="28">
        <v>150</v>
      </c>
      <c r="I116" s="28">
        <v>134</v>
      </c>
      <c r="J116" s="28">
        <v>102</v>
      </c>
      <c r="K116" s="86">
        <f t="shared" si="3"/>
        <v>815</v>
      </c>
      <c r="L116" s="74">
        <f>SUM(K115:K116)</f>
        <v>1778</v>
      </c>
      <c r="M116" s="56"/>
    </row>
    <row r="117" spans="1:13" ht="12.75">
      <c r="A117" s="56" t="s">
        <v>102</v>
      </c>
      <c r="B117" s="6" t="s">
        <v>121</v>
      </c>
      <c r="C117" s="26"/>
      <c r="D117" s="26"/>
      <c r="E117" s="27">
        <v>135</v>
      </c>
      <c r="F117" s="28">
        <v>167</v>
      </c>
      <c r="G117" s="28">
        <v>151</v>
      </c>
      <c r="H117" s="28">
        <v>146</v>
      </c>
      <c r="I117" s="28">
        <v>162</v>
      </c>
      <c r="J117" s="28">
        <v>177</v>
      </c>
      <c r="K117" s="86">
        <f t="shared" si="3"/>
        <v>938</v>
      </c>
      <c r="L117" s="74">
        <f>SUM(K115:K117)</f>
        <v>2716</v>
      </c>
      <c r="M117" s="56">
        <f>SUM(L118/18)</f>
        <v>150.88888888888889</v>
      </c>
    </row>
    <row r="118" spans="1:13" ht="13.5" thickBot="1">
      <c r="A118" s="57"/>
      <c r="B118" s="77"/>
      <c r="C118" s="34"/>
      <c r="D118" s="59"/>
      <c r="E118" s="52"/>
      <c r="F118" s="53"/>
      <c r="G118" s="53"/>
      <c r="H118" s="53"/>
      <c r="I118" s="53"/>
      <c r="J118" s="53"/>
      <c r="K118" s="107">
        <f t="shared" si="3"/>
        <v>0</v>
      </c>
      <c r="L118" s="84">
        <f>SUM(K115:K118)</f>
        <v>2716</v>
      </c>
      <c r="M118" s="57"/>
    </row>
    <row r="119" spans="1:13" ht="12.75">
      <c r="A119" s="55"/>
      <c r="B119" s="99">
        <v>28920</v>
      </c>
      <c r="C119" s="26" t="s">
        <v>212</v>
      </c>
      <c r="D119" s="26" t="s">
        <v>42</v>
      </c>
      <c r="E119" s="38">
        <v>166</v>
      </c>
      <c r="F119" s="39">
        <v>156</v>
      </c>
      <c r="G119" s="39">
        <v>127</v>
      </c>
      <c r="H119" s="39">
        <v>139</v>
      </c>
      <c r="I119" s="39">
        <v>101</v>
      </c>
      <c r="J119" s="39">
        <v>146</v>
      </c>
      <c r="K119" s="85">
        <f t="shared" si="3"/>
        <v>835</v>
      </c>
      <c r="L119" s="70"/>
      <c r="M119" s="55"/>
    </row>
    <row r="120" spans="1:13" ht="12.75">
      <c r="A120" s="56"/>
      <c r="B120" s="71"/>
      <c r="C120" s="26"/>
      <c r="D120" s="26"/>
      <c r="E120" s="27">
        <v>161</v>
      </c>
      <c r="F120" s="28">
        <v>117</v>
      </c>
      <c r="G120" s="28">
        <v>194</v>
      </c>
      <c r="H120" s="28">
        <v>212</v>
      </c>
      <c r="I120" s="28">
        <v>187</v>
      </c>
      <c r="J120" s="28">
        <v>123</v>
      </c>
      <c r="K120" s="86">
        <f t="shared" si="3"/>
        <v>994</v>
      </c>
      <c r="L120" s="74">
        <f>SUM(K119:K120)</f>
        <v>1829</v>
      </c>
      <c r="M120" s="56"/>
    </row>
    <row r="121" spans="1:13" ht="12.75">
      <c r="A121" s="56" t="s">
        <v>106</v>
      </c>
      <c r="B121" s="26" t="s">
        <v>214</v>
      </c>
      <c r="C121" s="26"/>
      <c r="D121" s="26"/>
      <c r="E121" s="27">
        <v>173</v>
      </c>
      <c r="F121" s="28">
        <v>127</v>
      </c>
      <c r="G121" s="28">
        <v>129</v>
      </c>
      <c r="H121" s="28">
        <v>162</v>
      </c>
      <c r="I121" s="28">
        <v>113</v>
      </c>
      <c r="J121" s="28">
        <v>144</v>
      </c>
      <c r="K121" s="86">
        <f t="shared" si="3"/>
        <v>848</v>
      </c>
      <c r="L121" s="74">
        <f>SUM(K119:K121)</f>
        <v>2677</v>
      </c>
      <c r="M121" s="56">
        <f>SUM(L122/18)</f>
        <v>148.72222222222223</v>
      </c>
    </row>
    <row r="122" spans="1:13" ht="13.5" thickBot="1">
      <c r="A122" s="57"/>
      <c r="B122" s="76"/>
      <c r="C122" s="34"/>
      <c r="D122" s="34"/>
      <c r="E122" s="27"/>
      <c r="F122" s="28"/>
      <c r="G122" s="28"/>
      <c r="H122" s="28"/>
      <c r="I122" s="28"/>
      <c r="J122" s="28"/>
      <c r="K122" s="86">
        <f t="shared" si="3"/>
        <v>0</v>
      </c>
      <c r="L122" s="74">
        <f>SUM(K119:K122)</f>
        <v>2677</v>
      </c>
      <c r="M122" s="57"/>
    </row>
    <row r="123" spans="1:13" ht="12.75">
      <c r="A123" s="55"/>
      <c r="B123" s="16">
        <v>12775</v>
      </c>
      <c r="C123" s="6" t="s">
        <v>210</v>
      </c>
      <c r="D123" s="6" t="s">
        <v>94</v>
      </c>
      <c r="E123" s="38">
        <v>169</v>
      </c>
      <c r="F123" s="39">
        <v>168</v>
      </c>
      <c r="G123" s="39">
        <v>161</v>
      </c>
      <c r="H123" s="39">
        <v>110</v>
      </c>
      <c r="I123" s="39">
        <v>120</v>
      </c>
      <c r="J123" s="39">
        <v>130</v>
      </c>
      <c r="K123" s="85">
        <f t="shared" si="3"/>
        <v>858</v>
      </c>
      <c r="L123" s="70"/>
      <c r="M123" s="55"/>
    </row>
    <row r="124" spans="1:13" ht="12.75">
      <c r="A124" s="56"/>
      <c r="B124" s="71"/>
      <c r="C124" s="26"/>
      <c r="D124" s="26"/>
      <c r="E124" s="27">
        <v>158</v>
      </c>
      <c r="F124" s="28">
        <v>125</v>
      </c>
      <c r="G124" s="28">
        <v>125</v>
      </c>
      <c r="H124" s="28">
        <v>142</v>
      </c>
      <c r="I124" s="28">
        <v>131</v>
      </c>
      <c r="J124" s="28">
        <v>153</v>
      </c>
      <c r="K124" s="86">
        <f t="shared" si="3"/>
        <v>834</v>
      </c>
      <c r="L124" s="74">
        <f>SUM(K123:K124)</f>
        <v>1692</v>
      </c>
      <c r="M124" s="56"/>
    </row>
    <row r="125" spans="1:13" ht="12.75">
      <c r="A125" s="56" t="s">
        <v>206</v>
      </c>
      <c r="B125" s="26" t="s">
        <v>145</v>
      </c>
      <c r="C125" s="26"/>
      <c r="D125" s="26"/>
      <c r="E125" s="27">
        <v>154</v>
      </c>
      <c r="F125" s="28">
        <v>140</v>
      </c>
      <c r="G125" s="28">
        <v>212</v>
      </c>
      <c r="H125" s="28">
        <v>189</v>
      </c>
      <c r="I125" s="28">
        <v>113</v>
      </c>
      <c r="J125" s="28">
        <v>121</v>
      </c>
      <c r="K125" s="86">
        <f t="shared" si="3"/>
        <v>929</v>
      </c>
      <c r="L125" s="74">
        <f>SUM(K123:K125)</f>
        <v>2621</v>
      </c>
      <c r="M125" s="56">
        <f>SUM(L126/18)</f>
        <v>145.61111111111111</v>
      </c>
    </row>
    <row r="126" spans="1:13" ht="13.5" thickBot="1">
      <c r="A126" s="57"/>
      <c r="B126" s="77"/>
      <c r="C126" s="34"/>
      <c r="D126" s="34"/>
      <c r="E126" s="52"/>
      <c r="F126" s="53"/>
      <c r="G126" s="53"/>
      <c r="H126" s="53"/>
      <c r="I126" s="53"/>
      <c r="J126" s="53"/>
      <c r="K126" s="107">
        <f t="shared" si="3"/>
        <v>0</v>
      </c>
      <c r="L126" s="84">
        <f>SUM(K123:K126)</f>
        <v>2621</v>
      </c>
      <c r="M126" s="57"/>
    </row>
    <row r="127" spans="1:13" ht="12.75">
      <c r="A127" s="55"/>
      <c r="B127" s="16">
        <v>12969</v>
      </c>
      <c r="C127" s="6" t="s">
        <v>215</v>
      </c>
      <c r="D127" s="6" t="s">
        <v>16</v>
      </c>
      <c r="E127" s="38">
        <v>107</v>
      </c>
      <c r="F127" s="39">
        <v>128</v>
      </c>
      <c r="G127" s="39">
        <v>133</v>
      </c>
      <c r="H127" s="39">
        <v>112</v>
      </c>
      <c r="I127" s="39">
        <v>154</v>
      </c>
      <c r="J127" s="39">
        <v>106</v>
      </c>
      <c r="K127" s="85">
        <f t="shared" si="3"/>
        <v>740</v>
      </c>
      <c r="L127" s="70"/>
      <c r="M127" s="55"/>
    </row>
    <row r="128" spans="1:13" ht="12.75">
      <c r="A128" s="56"/>
      <c r="B128" s="71"/>
      <c r="C128" s="26"/>
      <c r="D128" s="26"/>
      <c r="E128" s="27">
        <v>160</v>
      </c>
      <c r="F128" s="28">
        <v>135</v>
      </c>
      <c r="G128" s="28">
        <v>113</v>
      </c>
      <c r="H128" s="28">
        <v>97</v>
      </c>
      <c r="I128" s="28">
        <v>83</v>
      </c>
      <c r="J128" s="28">
        <v>137</v>
      </c>
      <c r="K128" s="86">
        <f t="shared" si="3"/>
        <v>725</v>
      </c>
      <c r="L128" s="74">
        <f>SUM(K127:K128)</f>
        <v>1465</v>
      </c>
      <c r="M128" s="56"/>
    </row>
    <row r="129" spans="1:13" ht="12.75">
      <c r="A129" s="56" t="s">
        <v>208</v>
      </c>
      <c r="B129" s="6" t="s">
        <v>30</v>
      </c>
      <c r="C129" s="26"/>
      <c r="D129" s="26"/>
      <c r="E129" s="27">
        <v>134</v>
      </c>
      <c r="F129" s="28">
        <v>116</v>
      </c>
      <c r="G129" s="28">
        <v>136</v>
      </c>
      <c r="H129" s="28">
        <v>99</v>
      </c>
      <c r="I129" s="28">
        <v>126</v>
      </c>
      <c r="J129" s="28">
        <v>133</v>
      </c>
      <c r="K129" s="86">
        <f t="shared" si="3"/>
        <v>744</v>
      </c>
      <c r="L129" s="74">
        <f>SUM(K127:K129)</f>
        <v>2209</v>
      </c>
      <c r="M129" s="56">
        <f>SUM(L130/18)</f>
        <v>122.72222222222223</v>
      </c>
    </row>
    <row r="130" spans="1:13" ht="13.5" thickBot="1">
      <c r="A130" s="57"/>
      <c r="B130" s="77"/>
      <c r="C130" s="34"/>
      <c r="D130" s="59"/>
      <c r="E130" s="52"/>
      <c r="F130" s="53"/>
      <c r="G130" s="53"/>
      <c r="H130" s="53"/>
      <c r="I130" s="53"/>
      <c r="J130" s="53"/>
      <c r="K130" s="107">
        <f t="shared" si="3"/>
        <v>0</v>
      </c>
      <c r="L130" s="84">
        <f>SUM(K127:K130)</f>
        <v>2209</v>
      </c>
      <c r="M130" s="57"/>
    </row>
    <row r="131" spans="1:13" ht="12.75">
      <c r="A131" s="55"/>
      <c r="B131" s="16">
        <v>28773</v>
      </c>
      <c r="C131" s="6" t="s">
        <v>179</v>
      </c>
      <c r="D131" s="6" t="s">
        <v>180</v>
      </c>
      <c r="E131" s="38">
        <v>142</v>
      </c>
      <c r="F131" s="39">
        <v>207</v>
      </c>
      <c r="G131" s="39">
        <v>153</v>
      </c>
      <c r="H131" s="39">
        <v>184</v>
      </c>
      <c r="I131" s="39">
        <v>212</v>
      </c>
      <c r="J131" s="39">
        <v>158</v>
      </c>
      <c r="K131" s="85">
        <f t="shared" si="3"/>
        <v>1056</v>
      </c>
      <c r="L131" s="70"/>
      <c r="M131" s="55"/>
    </row>
    <row r="132" spans="1:13" ht="12.75">
      <c r="A132" s="56"/>
      <c r="C132" s="26"/>
      <c r="D132" s="26"/>
      <c r="E132" s="27">
        <v>193</v>
      </c>
      <c r="F132" s="28">
        <v>154</v>
      </c>
      <c r="G132" s="28">
        <v>168</v>
      </c>
      <c r="H132" s="28">
        <v>198</v>
      </c>
      <c r="I132" s="28">
        <v>174</v>
      </c>
      <c r="J132" s="28">
        <v>230</v>
      </c>
      <c r="K132" s="86">
        <f t="shared" si="3"/>
        <v>1117</v>
      </c>
      <c r="L132" s="74">
        <f>SUM(K131:K132)</f>
        <v>2173</v>
      </c>
      <c r="M132" s="56"/>
    </row>
    <row r="133" spans="1:13" ht="12.75">
      <c r="A133" s="56" t="s">
        <v>109</v>
      </c>
      <c r="B133" s="26" t="s">
        <v>79</v>
      </c>
      <c r="C133" s="26"/>
      <c r="D133" s="26"/>
      <c r="E133" s="88" t="s">
        <v>223</v>
      </c>
      <c r="F133" s="28"/>
      <c r="G133" s="28"/>
      <c r="H133" s="28"/>
      <c r="I133" s="28"/>
      <c r="J133" s="28"/>
      <c r="K133" s="86">
        <f t="shared" si="3"/>
        <v>0</v>
      </c>
      <c r="L133" s="74">
        <f>SUM(K131:K133)</f>
        <v>2173</v>
      </c>
      <c r="M133" s="56">
        <f>SUM(L134/12)</f>
        <v>181.08333333333334</v>
      </c>
    </row>
    <row r="134" spans="1:13" ht="13.5" thickBot="1">
      <c r="A134" s="57"/>
      <c r="B134" s="76"/>
      <c r="C134" s="34"/>
      <c r="D134" s="34"/>
      <c r="E134" s="27"/>
      <c r="F134" s="28"/>
      <c r="G134" s="28"/>
      <c r="H134" s="28"/>
      <c r="I134" s="28"/>
      <c r="J134" s="28"/>
      <c r="K134" s="86">
        <f t="shared" si="3"/>
        <v>0</v>
      </c>
      <c r="L134" s="74">
        <f>SUM(K131:K134)</f>
        <v>2173</v>
      </c>
      <c r="M134" s="57"/>
    </row>
    <row r="135" spans="1:13" ht="12.75">
      <c r="A135" s="55"/>
      <c r="B135" s="99">
        <v>12122</v>
      </c>
      <c r="C135" s="6" t="s">
        <v>195</v>
      </c>
      <c r="D135" s="58" t="s">
        <v>196</v>
      </c>
      <c r="E135" s="38">
        <v>203</v>
      </c>
      <c r="F135" s="39">
        <v>173</v>
      </c>
      <c r="G135" s="39">
        <v>112</v>
      </c>
      <c r="H135" s="39">
        <v>177</v>
      </c>
      <c r="I135" s="39">
        <v>159</v>
      </c>
      <c r="J135" s="39">
        <v>124</v>
      </c>
      <c r="K135" s="85">
        <f t="shared" si="3"/>
        <v>948</v>
      </c>
      <c r="L135" s="70"/>
      <c r="M135" s="55"/>
    </row>
    <row r="136" spans="1:13" ht="12.75">
      <c r="A136" s="56"/>
      <c r="B136" s="80"/>
      <c r="C136" s="26"/>
      <c r="D136" s="26"/>
      <c r="E136" s="27">
        <v>198</v>
      </c>
      <c r="F136" s="28">
        <v>172</v>
      </c>
      <c r="G136" s="28">
        <v>142</v>
      </c>
      <c r="H136" s="28">
        <v>180</v>
      </c>
      <c r="I136" s="28">
        <v>195</v>
      </c>
      <c r="J136" s="28">
        <v>195</v>
      </c>
      <c r="K136" s="86">
        <f t="shared" si="3"/>
        <v>1082</v>
      </c>
      <c r="L136" s="74">
        <f>SUM(K135:K136)</f>
        <v>2030</v>
      </c>
      <c r="M136" s="56"/>
    </row>
    <row r="137" spans="1:13" ht="12.75">
      <c r="A137" s="56" t="s">
        <v>211</v>
      </c>
      <c r="B137" s="6" t="s">
        <v>197</v>
      </c>
      <c r="C137" s="26"/>
      <c r="D137" s="26"/>
      <c r="E137" s="113" t="s">
        <v>221</v>
      </c>
      <c r="F137" s="28"/>
      <c r="G137" s="28"/>
      <c r="H137" s="28"/>
      <c r="I137" s="28"/>
      <c r="J137" s="28"/>
      <c r="K137" s="86">
        <f t="shared" si="3"/>
        <v>0</v>
      </c>
      <c r="L137" s="74">
        <f>SUM(K135:K137)</f>
        <v>2030</v>
      </c>
      <c r="M137" s="56">
        <f>SUM(L138/12)</f>
        <v>169.16666666666666</v>
      </c>
    </row>
    <row r="138" spans="1:13" ht="13.5" thickBot="1">
      <c r="A138" s="57"/>
      <c r="B138" s="80"/>
      <c r="C138" s="26"/>
      <c r="D138" s="26"/>
      <c r="E138" s="43"/>
      <c r="F138" s="44"/>
      <c r="G138" s="44"/>
      <c r="H138" s="44"/>
      <c r="I138" s="44"/>
      <c r="J138" s="44"/>
      <c r="K138" s="108">
        <f t="shared" si="3"/>
        <v>0</v>
      </c>
      <c r="L138" s="82">
        <f>SUM(K135:K138)</f>
        <v>2030</v>
      </c>
      <c r="M138" s="57"/>
    </row>
    <row r="139" spans="1:13" ht="12.75">
      <c r="A139" s="55"/>
      <c r="B139" s="95">
        <v>28502</v>
      </c>
      <c r="C139" s="60" t="s">
        <v>203</v>
      </c>
      <c r="D139" s="60" t="s">
        <v>204</v>
      </c>
      <c r="E139" s="38">
        <v>139</v>
      </c>
      <c r="F139" s="39">
        <v>149</v>
      </c>
      <c r="G139" s="39">
        <v>144</v>
      </c>
      <c r="H139" s="39">
        <v>177</v>
      </c>
      <c r="I139" s="39">
        <v>162</v>
      </c>
      <c r="J139" s="39">
        <v>159</v>
      </c>
      <c r="K139" s="85">
        <f t="shared" si="3"/>
        <v>930</v>
      </c>
      <c r="L139" s="70"/>
      <c r="M139" s="55"/>
    </row>
    <row r="140" spans="1:13" ht="12.75">
      <c r="A140" s="56"/>
      <c r="B140" s="71"/>
      <c r="C140" s="26"/>
      <c r="D140" s="26"/>
      <c r="E140" s="27">
        <v>199</v>
      </c>
      <c r="F140" s="28">
        <v>146</v>
      </c>
      <c r="G140" s="28">
        <v>268</v>
      </c>
      <c r="H140" s="28">
        <v>144</v>
      </c>
      <c r="I140" s="28">
        <v>180</v>
      </c>
      <c r="J140" s="28">
        <v>157</v>
      </c>
      <c r="K140" s="86">
        <f t="shared" si="3"/>
        <v>1094</v>
      </c>
      <c r="L140" s="74">
        <f>SUM(K139:K140)</f>
        <v>2024</v>
      </c>
      <c r="M140" s="56"/>
    </row>
    <row r="141" spans="1:13" ht="12.75">
      <c r="A141" s="56" t="s">
        <v>213</v>
      </c>
      <c r="B141" s="6" t="s">
        <v>124</v>
      </c>
      <c r="C141" s="26"/>
      <c r="D141" s="26"/>
      <c r="E141" s="113" t="s">
        <v>221</v>
      </c>
      <c r="F141" s="28"/>
      <c r="G141" s="28"/>
      <c r="H141" s="28"/>
      <c r="I141" s="28"/>
      <c r="J141" s="28"/>
      <c r="K141" s="86">
        <f t="shared" si="3"/>
        <v>0</v>
      </c>
      <c r="L141" s="74">
        <f>SUM(K139:K141)</f>
        <v>2024</v>
      </c>
      <c r="M141" s="56">
        <f>SUM(L142/12)</f>
        <v>168.66666666666666</v>
      </c>
    </row>
    <row r="142" spans="1:13" ht="13.5" thickBot="1">
      <c r="A142" s="57"/>
      <c r="B142" s="77"/>
      <c r="C142" s="34"/>
      <c r="D142" s="34"/>
      <c r="E142" s="52"/>
      <c r="F142" s="53"/>
      <c r="G142" s="53"/>
      <c r="H142" s="53"/>
      <c r="I142" s="53"/>
      <c r="J142" s="53"/>
      <c r="K142" s="107">
        <f t="shared" si="3"/>
        <v>0</v>
      </c>
      <c r="L142" s="84">
        <f>SUM(K139:K142)</f>
        <v>2024</v>
      </c>
      <c r="M142" s="57"/>
    </row>
    <row r="143" spans="1:13" ht="12.75">
      <c r="A143" s="55"/>
      <c r="B143" s="110">
        <v>12602</v>
      </c>
      <c r="C143" s="60" t="s">
        <v>209</v>
      </c>
      <c r="D143" s="103" t="s">
        <v>204</v>
      </c>
      <c r="E143" s="38">
        <v>143</v>
      </c>
      <c r="F143" s="39">
        <v>128</v>
      </c>
      <c r="G143" s="39">
        <v>154</v>
      </c>
      <c r="H143" s="39">
        <v>125</v>
      </c>
      <c r="I143" s="39">
        <v>132</v>
      </c>
      <c r="J143" s="39">
        <v>187</v>
      </c>
      <c r="K143" s="85">
        <f t="shared" si="3"/>
        <v>869</v>
      </c>
      <c r="L143" s="70"/>
      <c r="M143" s="55"/>
    </row>
    <row r="144" spans="1:13" ht="12.75">
      <c r="A144" s="56"/>
      <c r="B144" s="80"/>
      <c r="C144" s="26"/>
      <c r="D144" s="104"/>
      <c r="E144" s="27" t="s">
        <v>221</v>
      </c>
      <c r="F144" s="28"/>
      <c r="G144" s="28"/>
      <c r="H144" s="28"/>
      <c r="I144" s="28"/>
      <c r="J144" s="28"/>
      <c r="K144" s="86">
        <f t="shared" si="3"/>
        <v>0</v>
      </c>
      <c r="L144" s="74">
        <f>SUM(K143:K144)</f>
        <v>869</v>
      </c>
      <c r="M144" s="56"/>
    </row>
    <row r="145" spans="1:13" ht="12.75">
      <c r="A145" s="56" t="s">
        <v>216</v>
      </c>
      <c r="B145" s="42" t="s">
        <v>113</v>
      </c>
      <c r="C145" s="26"/>
      <c r="D145" s="104"/>
      <c r="E145" s="27"/>
      <c r="F145" s="28"/>
      <c r="G145" s="28"/>
      <c r="H145" s="28"/>
      <c r="I145" s="28"/>
      <c r="J145" s="28"/>
      <c r="K145" s="86">
        <f t="shared" si="3"/>
        <v>0</v>
      </c>
      <c r="L145" s="74">
        <f>SUM(K143:K145)</f>
        <v>869</v>
      </c>
      <c r="M145" s="56">
        <f>SUM(L146/6)</f>
        <v>144.83333333333334</v>
      </c>
    </row>
    <row r="146" spans="1:13" ht="13.5" thickBot="1">
      <c r="A146" s="57"/>
      <c r="B146" s="76"/>
      <c r="C146" s="34"/>
      <c r="D146" s="112"/>
      <c r="E146" s="52"/>
      <c r="F146" s="53"/>
      <c r="G146" s="53"/>
      <c r="H146" s="53"/>
      <c r="I146" s="53"/>
      <c r="J146" s="53"/>
      <c r="K146" s="107">
        <f t="shared" si="3"/>
        <v>0</v>
      </c>
      <c r="L146" s="84">
        <f>SUM(K143:K146)</f>
        <v>869</v>
      </c>
      <c r="M146" s="57"/>
    </row>
    <row r="147" spans="1:13" ht="12.75">
      <c r="A147" s="55"/>
      <c r="B147" s="110">
        <v>12602</v>
      </c>
      <c r="C147" s="60" t="s">
        <v>209</v>
      </c>
      <c r="D147" s="103" t="s">
        <v>204</v>
      </c>
      <c r="E147" s="38">
        <v>143</v>
      </c>
      <c r="F147" s="39">
        <v>128</v>
      </c>
      <c r="G147" s="39">
        <v>154</v>
      </c>
      <c r="H147" s="39">
        <v>125</v>
      </c>
      <c r="I147" s="39">
        <v>132</v>
      </c>
      <c r="J147" s="39">
        <v>187</v>
      </c>
      <c r="K147" s="85">
        <f>SUM(E147:J147)</f>
        <v>869</v>
      </c>
      <c r="L147" s="70"/>
      <c r="M147" s="55"/>
    </row>
    <row r="148" spans="1:13" ht="12.75">
      <c r="A148" s="56"/>
      <c r="B148" s="80"/>
      <c r="C148" s="26"/>
      <c r="D148" s="104"/>
      <c r="E148" s="27" t="s">
        <v>221</v>
      </c>
      <c r="F148" s="28"/>
      <c r="G148" s="28"/>
      <c r="H148" s="28"/>
      <c r="I148" s="28"/>
      <c r="J148" s="28"/>
      <c r="K148" s="86">
        <f>SUM(E148:J148)</f>
        <v>0</v>
      </c>
      <c r="L148" s="74">
        <f>SUM(K147:K148)</f>
        <v>869</v>
      </c>
      <c r="M148" s="56"/>
    </row>
    <row r="149" spans="1:13" ht="12.75">
      <c r="A149" s="56" t="s">
        <v>216</v>
      </c>
      <c r="B149" s="42" t="s">
        <v>113</v>
      </c>
      <c r="C149" s="26"/>
      <c r="D149" s="104"/>
      <c r="E149" s="27"/>
      <c r="F149" s="28"/>
      <c r="G149" s="28"/>
      <c r="H149" s="28"/>
      <c r="I149" s="28"/>
      <c r="J149" s="28"/>
      <c r="K149" s="86">
        <f>SUM(E149:J149)</f>
        <v>0</v>
      </c>
      <c r="L149" s="74">
        <f>SUM(K147:K149)</f>
        <v>869</v>
      </c>
      <c r="M149" s="56">
        <f>SUM(L150/6)</f>
        <v>144.83333333333334</v>
      </c>
    </row>
    <row r="150" spans="1:13" ht="13.5" thickBot="1">
      <c r="A150" s="57"/>
      <c r="B150" s="76"/>
      <c r="C150" s="34"/>
      <c r="D150" s="112"/>
      <c r="E150" s="52"/>
      <c r="F150" s="53"/>
      <c r="G150" s="53"/>
      <c r="H150" s="53"/>
      <c r="I150" s="53"/>
      <c r="J150" s="53"/>
      <c r="K150" s="107">
        <f>SUM(E150:J150)</f>
        <v>0</v>
      </c>
      <c r="L150" s="84">
        <f>SUM(K147:K150)</f>
        <v>869</v>
      </c>
      <c r="M150" s="57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lion</cp:lastModifiedBy>
  <dcterms:created xsi:type="dcterms:W3CDTF">2009-12-13T21:44:33Z</dcterms:created>
  <dcterms:modified xsi:type="dcterms:W3CDTF">2010-03-07T17:03:52Z</dcterms:modified>
  <cp:category/>
  <cp:version/>
  <cp:contentType/>
  <cp:contentStatus/>
</cp:coreProperties>
</file>